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mc:AlternateContent xmlns:mc="http://schemas.openxmlformats.org/markup-compatibility/2006">
    <mc:Choice Requires="x15">
      <x15ac:absPath xmlns:x15ac="http://schemas.microsoft.com/office/spreadsheetml/2010/11/ac" url="/Users/kasshih520/Dropbox/北九州吹連/2024/00事務局/書類2024/"/>
    </mc:Choice>
  </mc:AlternateContent>
  <xr:revisionPtr revIDLastSave="0" documentId="13_ncr:1_{A437D756-46EB-9A4B-A9C3-06FE7E10AF16}" xr6:coauthVersionLast="47" xr6:coauthVersionMax="47" xr10:uidLastSave="{00000000-0000-0000-0000-000000000000}"/>
  <workbookProtection workbookAlgorithmName="SHA-512" workbookHashValue="LJYd5KVqbtzQ/ecGKw1yN8MmR4S9IZcmgVYohE5mKY+2OdrJVEe0gFh4ORqRyQ7EqRgOgEkj52Akrfb0IIQaTw==" workbookSaltValue="0vHMEI4SYwp/iuIG4Yi8gA==" workbookSpinCount="100000" lockStructure="1"/>
  <bookViews>
    <workbookView xWindow="9560" yWindow="15500" windowWidth="33600" windowHeight="19860" xr2:uid="{B1BBA3FE-8044-3049-99D7-38CD2122D8F7}"/>
  </bookViews>
  <sheets>
    <sheet name="加盟申込書" sheetId="1" r:id="rId1"/>
    <sheet name="加盟情報" sheetId="6" r:id="rId2"/>
    <sheet name="団体情報" sheetId="2" r:id="rId3"/>
    <sheet name="印刷(加盟申込書)" sheetId="4" r:id="rId4"/>
    <sheet name="手書き用(加盟申込書)" sheetId="5" r:id="rId5"/>
    <sheet name="基本情報" sheetId="3" state="hidden" r:id="rId6"/>
  </sheets>
  <definedNames>
    <definedName name="_xlnm.Print_Area" localSheetId="3">'印刷(加盟申込書)'!$C$6:$L$39</definedName>
    <definedName name="_xlnm.Print_Area" localSheetId="4">'手書き用(加盟申込書)'!$C$6:$L$40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 i="3" l="1"/>
  <c r="M3" i="3"/>
  <c r="K6" i="3" s="1"/>
  <c r="K6" i="4" s="1"/>
  <c r="L3" i="3"/>
  <c r="K3" i="3"/>
  <c r="C8" i="6"/>
  <c r="B19" i="2"/>
  <c r="H18" i="5"/>
  <c r="P3" i="3"/>
  <c r="P4" i="3" s="1"/>
  <c r="F18" i="4" s="1"/>
  <c r="E34" i="4"/>
  <c r="K34" i="4"/>
  <c r="K33" i="4"/>
  <c r="F33" i="4"/>
  <c r="E32" i="4"/>
  <c r="F31" i="4"/>
  <c r="E21" i="4"/>
  <c r="H18" i="4"/>
  <c r="K12" i="4"/>
  <c r="K11" i="4"/>
  <c r="E29" i="4"/>
  <c r="K27" i="4"/>
  <c r="G28" i="4"/>
  <c r="F27" i="4"/>
  <c r="E25" i="4"/>
  <c r="F24" i="4"/>
  <c r="K26" i="4"/>
  <c r="F26" i="4"/>
  <c r="E22" i="4"/>
  <c r="E23" i="4"/>
</calcChain>
</file>

<file path=xl/sharedStrings.xml><?xml version="1.0" encoding="utf-8"?>
<sst xmlns="http://schemas.openxmlformats.org/spreadsheetml/2006/main" count="204" uniqueCount="121">
  <si>
    <t xml:space="preserve">    北九州吹奏楽連盟</t>
    <rPh sb="4" eb="12">
      <t xml:space="preserve">キタキュウシュウスイソウガクレンメイ </t>
    </rPh>
    <phoneticPr fontId="5"/>
  </si>
  <si>
    <t>[入力]</t>
    <rPh sb="1" eb="3">
      <t xml:space="preserve">ニュウリョク </t>
    </rPh>
    <phoneticPr fontId="5"/>
  </si>
  <si>
    <t>必要事項を入力・選択してください。</t>
    <rPh sb="0" eb="4">
      <t xml:space="preserve">ヒツヨウジコウヲ </t>
    </rPh>
    <rPh sb="5" eb="7">
      <t xml:space="preserve">ニュウリョクシテクダサイ </t>
    </rPh>
    <rPh sb="8" eb="10">
      <t xml:space="preserve">センタク </t>
    </rPh>
    <phoneticPr fontId="5"/>
  </si>
  <si>
    <t>選択してください</t>
    <rPh sb="0" eb="2">
      <t xml:space="preserve">センタクシテクダサイ </t>
    </rPh>
    <phoneticPr fontId="2"/>
  </si>
  <si>
    <t>選択してください</t>
    <rPh sb="0" eb="2">
      <t xml:space="preserve">センタクシテクダサイ </t>
    </rPh>
    <phoneticPr fontId="5"/>
  </si>
  <si>
    <t>入力してください</t>
    <rPh sb="0" eb="2">
      <t xml:space="preserve">ニュウリョクシテクダサイ </t>
    </rPh>
    <phoneticPr fontId="5"/>
  </si>
  <si>
    <t>[印刷]</t>
    <rPh sb="1" eb="3">
      <t xml:space="preserve">インサツ </t>
    </rPh>
    <phoneticPr fontId="5"/>
  </si>
  <si>
    <t>印刷して代表者会議で提出してください。</t>
    <rPh sb="0" eb="2">
      <t xml:space="preserve">インサツシテ </t>
    </rPh>
    <rPh sb="4" eb="9">
      <t xml:space="preserve">ダイヒョウシャカイギデ </t>
    </rPh>
    <rPh sb="10" eb="12">
      <t xml:space="preserve">テイシュツシテクダサイ </t>
    </rPh>
    <phoneticPr fontId="5"/>
  </si>
  <si>
    <t>A4・縦</t>
    <rPh sb="3" eb="4">
      <t xml:space="preserve">タテオキ </t>
    </rPh>
    <phoneticPr fontId="5"/>
  </si>
  <si>
    <t>[手書き用]</t>
    <rPh sb="1" eb="3">
      <t xml:space="preserve">テガキヨウ </t>
    </rPh>
    <phoneticPr fontId="5"/>
  </si>
  <si>
    <t>■ 加盟申込書 ■</t>
    <rPh sb="2" eb="4">
      <t xml:space="preserve">カメイ </t>
    </rPh>
    <rPh sb="4" eb="7">
      <t xml:space="preserve">サンカモウシコミショ </t>
    </rPh>
    <phoneticPr fontId="5"/>
  </si>
  <si>
    <t>■ 団体に関する情報 ■</t>
    <rPh sb="2" eb="10">
      <t xml:space="preserve">ダンタイジョウホウ </t>
    </rPh>
    <phoneticPr fontId="5"/>
  </si>
  <si>
    <t>部　門</t>
    <rPh sb="0" eb="3">
      <t xml:space="preserve">ブモｎ </t>
    </rPh>
    <phoneticPr fontId="5"/>
  </si>
  <si>
    <t>必要事項を</t>
    <rPh sb="0" eb="4">
      <t xml:space="preserve">ヒツヨウジコウヲ </t>
    </rPh>
    <phoneticPr fontId="5"/>
  </si>
  <si>
    <t>団体名</t>
    <rPh sb="0" eb="2">
      <t xml:space="preserve">ダンタイメイ </t>
    </rPh>
    <rPh sb="2" eb="3">
      <t xml:space="preserve">メイ </t>
    </rPh>
    <phoneticPr fontId="5"/>
  </si>
  <si>
    <t>ふりがな</t>
    <phoneticPr fontId="5"/>
  </si>
  <si>
    <t>団 体 名</t>
    <rPh sb="0" eb="5">
      <t xml:space="preserve">ダンタイメイ </t>
    </rPh>
    <phoneticPr fontId="5"/>
  </si>
  <si>
    <t>団　体
所在地</t>
    <rPh sb="0" eb="4">
      <t xml:space="preserve">ダンタイショザイチ </t>
    </rPh>
    <phoneticPr fontId="5"/>
  </si>
  <si>
    <t>〒</t>
    <phoneticPr fontId="5"/>
  </si>
  <si>
    <t>-</t>
    <phoneticPr fontId="5"/>
  </si>
  <si>
    <t>住所</t>
    <rPh sb="0" eb="2">
      <t xml:space="preserve">ジュウショ </t>
    </rPh>
    <phoneticPr fontId="5"/>
  </si>
  <si>
    <t>TEL</t>
    <phoneticPr fontId="5"/>
  </si>
  <si>
    <t>FAX</t>
    <phoneticPr fontId="5"/>
  </si>
  <si>
    <t>氏名</t>
    <rPh sb="0" eb="1">
      <t xml:space="preserve">シメイ </t>
    </rPh>
    <phoneticPr fontId="5"/>
  </si>
  <si>
    <t>部門</t>
    <rPh sb="0" eb="2">
      <t xml:space="preserve">ブモｎ </t>
    </rPh>
    <phoneticPr fontId="2"/>
  </si>
  <si>
    <t>中学生</t>
    <rPh sb="0" eb="3">
      <t xml:space="preserve">チュウガクセイ </t>
    </rPh>
    <phoneticPr fontId="2"/>
  </si>
  <si>
    <t>高等学校</t>
    <rPh sb="0" eb="4">
      <t xml:space="preserve">コウトウガッコウ </t>
    </rPh>
    <phoneticPr fontId="2"/>
  </si>
  <si>
    <t>← この部分は　選択　してください。</t>
    <rPh sb="8" eb="10">
      <t xml:space="preserve">センタク </t>
    </rPh>
    <phoneticPr fontId="5"/>
  </si>
  <si>
    <t>← この部分は　入力　してください。</t>
    <rPh sb="8" eb="10">
      <t xml:space="preserve">ニュウリョク </t>
    </rPh>
    <phoneticPr fontId="5"/>
  </si>
  <si>
    <t>加盟申込書</t>
    <rPh sb="0" eb="5">
      <t xml:space="preserve">カメイモウシコミショ </t>
    </rPh>
    <phoneticPr fontId="5"/>
  </si>
  <si>
    <r>
      <t xml:space="preserve">加盟申込書には </t>
    </r>
    <r>
      <rPr>
        <sz val="14"/>
        <color rgb="FFFF0000"/>
        <rFont val="游ゴシック Medium"/>
        <family val="3"/>
        <charset val="128"/>
      </rPr>
      <t>職印</t>
    </r>
    <r>
      <rPr>
        <sz val="14"/>
        <color theme="1"/>
        <rFont val="游ゴシック Medium"/>
        <family val="3"/>
        <charset val="128"/>
      </rPr>
      <t xml:space="preserve"> が必要です。</t>
    </r>
    <rPh sb="0" eb="2">
      <t xml:space="preserve">カメイ </t>
    </rPh>
    <rPh sb="2" eb="5">
      <t xml:space="preserve">サンカモウシコミショニハ </t>
    </rPh>
    <rPh sb="8" eb="10">
      <t xml:space="preserve">ショクイｎ </t>
    </rPh>
    <rPh sb="12" eb="14">
      <t xml:space="preserve">ヒツヨウデス </t>
    </rPh>
    <phoneticPr fontId="5"/>
  </si>
  <si>
    <t>加盟申込書の手書き用の用紙が印刷できます。</t>
    <rPh sb="0" eb="5">
      <t xml:space="preserve">カメイモウシコミショ </t>
    </rPh>
    <rPh sb="6" eb="8">
      <t xml:space="preserve">テガキヨウノ </t>
    </rPh>
    <rPh sb="11" eb="13">
      <t xml:space="preserve">ヨウシガ </t>
    </rPh>
    <rPh sb="14" eb="16">
      <t xml:space="preserve">インサツデキマス </t>
    </rPh>
    <phoneticPr fontId="5"/>
  </si>
  <si>
    <t>小学生</t>
    <rPh sb="0" eb="3">
      <t xml:space="preserve">ショウガクセイ </t>
    </rPh>
    <phoneticPr fontId="4"/>
  </si>
  <si>
    <t>大学</t>
    <rPh sb="0" eb="2">
      <t xml:space="preserve">ダイガク </t>
    </rPh>
    <phoneticPr fontId="4"/>
  </si>
  <si>
    <t>メールアドレス</t>
    <phoneticPr fontId="4"/>
  </si>
  <si>
    <t>顧問
(団長)</t>
    <rPh sb="0" eb="2">
      <t xml:space="preserve">コモｎ </t>
    </rPh>
    <rPh sb="4" eb="6">
      <t xml:space="preserve">ダンチョウ </t>
    </rPh>
    <phoneticPr fontId="5"/>
  </si>
  <si>
    <t>書類送付先</t>
    <rPh sb="0" eb="5">
      <t xml:space="preserve">ショルイソウフサキ </t>
    </rPh>
    <phoneticPr fontId="4"/>
  </si>
  <si>
    <t>団体所在地</t>
    <rPh sb="0" eb="5">
      <t xml:space="preserve">ダンタイショザイチ </t>
    </rPh>
    <phoneticPr fontId="4"/>
  </si>
  <si>
    <t>責任者自宅</t>
    <rPh sb="0" eb="5">
      <t xml:space="preserve">セキニンシャジタク </t>
    </rPh>
    <phoneticPr fontId="4"/>
  </si>
  <si>
    <t>選択してください</t>
    <rPh sb="0" eb="2">
      <t xml:space="preserve">センタクシテクダサイ </t>
    </rPh>
    <phoneticPr fontId="4"/>
  </si>
  <si>
    <t>書　類
送付先</t>
    <rPh sb="0" eb="3">
      <t xml:space="preserve">ショルイ </t>
    </rPh>
    <rPh sb="4" eb="7">
      <t xml:space="preserve">ソウフサキ </t>
    </rPh>
    <phoneticPr fontId="5"/>
  </si>
  <si>
    <t>携帯電話</t>
    <rPh sb="0" eb="4">
      <t xml:space="preserve">ケイタイデンワ </t>
    </rPh>
    <phoneticPr fontId="5"/>
  </si>
  <si>
    <t>このページを印刷してください（A4・縦）</t>
    <rPh sb="6" eb="8">
      <t xml:space="preserve">インサツシテクダサイ </t>
    </rPh>
    <rPh sb="18" eb="19">
      <t xml:space="preserve">タテ </t>
    </rPh>
    <phoneticPr fontId="5"/>
  </si>
  <si>
    <r>
      <t>■ 加盟申込書</t>
    </r>
    <r>
      <rPr>
        <sz val="26"/>
        <color rgb="FFFFFF00"/>
        <rFont val="游ゴシック Bold"/>
        <charset val="128"/>
      </rPr>
      <t>（印刷用）</t>
    </r>
    <r>
      <rPr>
        <sz val="26"/>
        <color theme="0"/>
        <rFont val="游ゴシック Bold"/>
        <charset val="128"/>
      </rPr>
      <t>■</t>
    </r>
    <rPh sb="2" eb="7">
      <t xml:space="preserve">カメイモウシコミショ </t>
    </rPh>
    <rPh sb="8" eb="11">
      <t xml:space="preserve">インサツヨウ </t>
    </rPh>
    <phoneticPr fontId="5"/>
  </si>
  <si>
    <t>九州吹奏楽連盟　理事長</t>
    <rPh sb="0" eb="7">
      <t xml:space="preserve">キュウシュウスイソウガクレンメイ </t>
    </rPh>
    <rPh sb="8" eb="11">
      <t xml:space="preserve">リジチョウ </t>
    </rPh>
    <phoneticPr fontId="4"/>
  </si>
  <si>
    <t>　北九州　支部　支部長　殿</t>
    <rPh sb="1" eb="7">
      <t xml:space="preserve">キタキュウシュウシブ </t>
    </rPh>
    <rPh sb="8" eb="11">
      <t xml:space="preserve">シブチョウ </t>
    </rPh>
    <rPh sb="12" eb="13">
      <t xml:space="preserve">ドノ </t>
    </rPh>
    <phoneticPr fontId="4"/>
  </si>
  <si>
    <t>学校長名</t>
    <rPh sb="0" eb="4">
      <t xml:space="preserve">ガッコウチョウメイ </t>
    </rPh>
    <phoneticPr fontId="4"/>
  </si>
  <si>
    <t>所属長名</t>
    <rPh sb="0" eb="4">
      <t xml:space="preserve">ショゾクチョウメイ </t>
    </rPh>
    <phoneticPr fontId="4"/>
  </si>
  <si>
    <t>（九州吹連および支部兼用）</t>
    <rPh sb="1" eb="5">
      <t xml:space="preserve">キュウシュウスイレｎ </t>
    </rPh>
    <rPh sb="8" eb="10">
      <t xml:space="preserve">シブ </t>
    </rPh>
    <rPh sb="10" eb="12">
      <t xml:space="preserve">ケンヨウ </t>
    </rPh>
    <phoneticPr fontId="4"/>
  </si>
  <si>
    <t>以下の内容にもとづいて、加盟を申し込みます。</t>
    <rPh sb="0" eb="2">
      <t xml:space="preserve">イカノナイヨウニツイテ </t>
    </rPh>
    <rPh sb="12" eb="14">
      <t xml:space="preserve">カメイヲモウシコミマス </t>
    </rPh>
    <phoneticPr fontId="4"/>
  </si>
  <si>
    <t>学校長・所属長名</t>
    <rPh sb="0" eb="3">
      <t xml:space="preserve">ガッコウチョウ </t>
    </rPh>
    <rPh sb="4" eb="8">
      <t xml:space="preserve">ショゾクチョウメイ </t>
    </rPh>
    <phoneticPr fontId="5"/>
  </si>
  <si>
    <t>円</t>
    <rPh sb="0" eb="1">
      <t xml:space="preserve">エｎ </t>
    </rPh>
    <phoneticPr fontId="4"/>
  </si>
  <si>
    <t>B. 九州大学吹奏楽連盟　5,000円　・　九州一般吹奏楽連盟　3,000円</t>
    <rPh sb="3" eb="12">
      <t xml:space="preserve">キュウシュウダイガクスイソウガクレンメイ </t>
    </rPh>
    <rPh sb="18" eb="19">
      <t xml:space="preserve">エｎ </t>
    </rPh>
    <rPh sb="22" eb="24">
      <t xml:space="preserve">キュウシュウ </t>
    </rPh>
    <rPh sb="24" eb="31">
      <t xml:space="preserve">イッパンスイソウガクレンメイ </t>
    </rPh>
    <rPh sb="37" eb="38">
      <t xml:space="preserve">エｎ </t>
    </rPh>
    <phoneticPr fontId="4"/>
  </si>
  <si>
    <t>A. 加盟費　8,000円</t>
    <rPh sb="3" eb="6">
      <t xml:space="preserve">カメイヒ </t>
    </rPh>
    <rPh sb="12" eb="13">
      <t xml:space="preserve">エｎ </t>
    </rPh>
    <phoneticPr fontId="4"/>
  </si>
  <si>
    <t>ふりがな</t>
    <phoneticPr fontId="4"/>
  </si>
  <si>
    <t>必ず個人のメールアドレスを入力してください。</t>
    <rPh sb="0" eb="1">
      <t xml:space="preserve">カナラズ </t>
    </rPh>
    <rPh sb="2" eb="4">
      <t xml:space="preserve">コジンノ </t>
    </rPh>
    <rPh sb="13" eb="15">
      <t xml:space="preserve">ニュウリョクシテクダサイ </t>
    </rPh>
    <phoneticPr fontId="4"/>
  </si>
  <si>
    <t>教育委員会から割り振られている個人のメールアドレスは可。</t>
    <rPh sb="0" eb="5">
      <t xml:space="preserve">キョウイクイインカイカラ </t>
    </rPh>
    <rPh sb="7" eb="8">
      <t xml:space="preserve">ワリフラレテイル </t>
    </rPh>
    <rPh sb="15" eb="17">
      <t xml:space="preserve">コジンノ </t>
    </rPh>
    <rPh sb="26" eb="27">
      <t xml:space="preserve">カ </t>
    </rPh>
    <phoneticPr fontId="4"/>
  </si>
  <si>
    <t>学校のメールアドレスは不可。</t>
    <rPh sb="0" eb="2">
      <t xml:space="preserve">ガッコウノメールアドレスハ </t>
    </rPh>
    <rPh sb="11" eb="13">
      <t xml:space="preserve">フカ </t>
    </rPh>
    <phoneticPr fontId="4"/>
  </si>
  <si>
    <t>メールアドレスについて</t>
    <phoneticPr fontId="4"/>
  </si>
  <si>
    <t xml:space="preserve"> 加盟申込書に [職印] が必要</t>
    <rPh sb="1" eb="3">
      <t xml:space="preserve">カメイ </t>
    </rPh>
    <rPh sb="3" eb="6">
      <t xml:space="preserve">サンカモウシコミショ </t>
    </rPh>
    <rPh sb="9" eb="11">
      <t xml:space="preserve">ショクイｎ </t>
    </rPh>
    <rPh sb="14" eb="16">
      <t xml:space="preserve">ヒツヨウ </t>
    </rPh>
    <phoneticPr fontId="5"/>
  </si>
  <si>
    <t>団体所在地</t>
    <rPh sb="0" eb="1">
      <t xml:space="preserve">ダンタイショザイチ </t>
    </rPh>
    <phoneticPr fontId="4"/>
  </si>
  <si>
    <t>〒</t>
    <phoneticPr fontId="4"/>
  </si>
  <si>
    <t>TEL</t>
    <phoneticPr fontId="4"/>
  </si>
  <si>
    <t>FAX</t>
    <phoneticPr fontId="4"/>
  </si>
  <si>
    <t>氏名</t>
    <rPh sb="0" eb="2">
      <t xml:space="preserve">シメイ </t>
    </rPh>
    <phoneticPr fontId="4"/>
  </si>
  <si>
    <t>携帯</t>
    <rPh sb="0" eb="2">
      <t xml:space="preserve">ケイタイ </t>
    </rPh>
    <phoneticPr fontId="4"/>
  </si>
  <si>
    <t>住所</t>
    <rPh sb="0" eb="2">
      <t xml:space="preserve">ジュウショ </t>
    </rPh>
    <phoneticPr fontId="4"/>
  </si>
  <si>
    <t>職場</t>
    <rPh sb="0" eb="2">
      <t xml:space="preserve">ショクバ </t>
    </rPh>
    <phoneticPr fontId="4"/>
  </si>
  <si>
    <t>一般</t>
    <rPh sb="0" eb="2">
      <t xml:space="preserve">イッパｎ </t>
    </rPh>
    <phoneticPr fontId="4"/>
  </si>
  <si>
    <t>加　盟　費</t>
    <rPh sb="0" eb="1">
      <t xml:space="preserve">カメイヒ </t>
    </rPh>
    <phoneticPr fontId="4"/>
  </si>
  <si>
    <t>部　　　門</t>
    <rPh sb="0" eb="5">
      <t xml:space="preserve">ブモｎ </t>
    </rPh>
    <phoneticPr fontId="4"/>
  </si>
  <si>
    <t>団　体　名</t>
    <rPh sb="0" eb="5">
      <t xml:space="preserve">ダンタイメイ </t>
    </rPh>
    <phoneticPr fontId="4"/>
  </si>
  <si>
    <t>加　盟　申　込　書</t>
    <rPh sb="0" eb="9">
      <t xml:space="preserve">カメイモウシコミショ </t>
    </rPh>
    <phoneticPr fontId="4"/>
  </si>
  <si>
    <t>加盟費</t>
    <rPh sb="0" eb="3">
      <t xml:space="preserve">カメイヒ </t>
    </rPh>
    <phoneticPr fontId="4"/>
  </si>
  <si>
    <t>A</t>
    <phoneticPr fontId="4"/>
  </si>
  <si>
    <t>B</t>
    <phoneticPr fontId="4"/>
  </si>
  <si>
    <t>5,000</t>
    <phoneticPr fontId="4"/>
  </si>
  <si>
    <t>3,000</t>
    <phoneticPr fontId="4"/>
  </si>
  <si>
    <t>小　学　生</t>
    <rPh sb="0" eb="5">
      <t xml:space="preserve">ショウガクセイ </t>
    </rPh>
    <phoneticPr fontId="4"/>
  </si>
  <si>
    <t>中　学　生</t>
    <rPh sb="0" eb="5">
      <t xml:space="preserve">チュウガクセイ </t>
    </rPh>
    <phoneticPr fontId="2"/>
  </si>
  <si>
    <t>高　等　学　校</t>
    <rPh sb="0" eb="7">
      <t xml:space="preserve">コウトウガッコウ </t>
    </rPh>
    <phoneticPr fontId="2"/>
  </si>
  <si>
    <t>大　　学</t>
    <rPh sb="0" eb="4">
      <t xml:space="preserve">ダイガク </t>
    </rPh>
    <phoneticPr fontId="4"/>
  </si>
  <si>
    <t>職　場　・　一　般</t>
    <rPh sb="0" eb="3">
      <t xml:space="preserve">ショクバ </t>
    </rPh>
    <rPh sb="6" eb="9">
      <t xml:space="preserve">イッパｎ </t>
    </rPh>
    <phoneticPr fontId="4"/>
  </si>
  <si>
    <t>総会開催日</t>
    <rPh sb="0" eb="5">
      <t xml:space="preserve">ソウカイカイサイビ </t>
    </rPh>
    <phoneticPr fontId="4"/>
  </si>
  <si>
    <t>団 体 名</t>
    <rPh sb="0" eb="5">
      <t xml:space="preserve">ダンタイメイ </t>
    </rPh>
    <phoneticPr fontId="4"/>
  </si>
  <si>
    <t>支部保管のこと</t>
    <rPh sb="0" eb="4">
      <t xml:space="preserve">シブホカンノコト </t>
    </rPh>
    <phoneticPr fontId="4"/>
  </si>
  <si>
    <t>　←　[職印]が必要です</t>
    <rPh sb="4" eb="6">
      <t xml:space="preserve">ショクイｎ </t>
    </rPh>
    <rPh sb="8" eb="10">
      <t xml:space="preserve">ヒツヨウデス </t>
    </rPh>
    <phoneticPr fontId="4"/>
  </si>
  <si>
    <t>※ 特に学校の団体名は、正式名称で記入してください。（××県立、○○市立など）</t>
    <rPh sb="2" eb="3">
      <t xml:space="preserve">トクニ </t>
    </rPh>
    <rPh sb="4" eb="6">
      <t xml:space="preserve">ガッコウノダンタイメイハ </t>
    </rPh>
    <rPh sb="12" eb="16">
      <t xml:space="preserve">セイシキメイショウデ </t>
    </rPh>
    <rPh sb="17" eb="19">
      <t xml:space="preserve">キニュウシテクダサイ </t>
    </rPh>
    <rPh sb="29" eb="31">
      <t xml:space="preserve">ケンリツ </t>
    </rPh>
    <rPh sb="34" eb="36">
      <t xml:space="preserve">シリツ </t>
    </rPh>
    <phoneticPr fontId="4"/>
  </si>
  <si>
    <t>※ 職印については、学校長印、団体印を押印してください。</t>
    <rPh sb="2" eb="4">
      <t xml:space="preserve">ショクインニツイテハ </t>
    </rPh>
    <rPh sb="10" eb="14">
      <t xml:space="preserve">ガッコウチョウイｎ </t>
    </rPh>
    <rPh sb="15" eb="17">
      <t xml:space="preserve">ダンタイ </t>
    </rPh>
    <rPh sb="17" eb="18">
      <t xml:space="preserve">インヲ </t>
    </rPh>
    <rPh sb="19" eb="21">
      <t xml:space="preserve">オウインシテクダサイ </t>
    </rPh>
    <phoneticPr fontId="4"/>
  </si>
  <si>
    <t>※ 加盟費は、全日本 500円、九州 2,400円、福岡県 500円を含みます。</t>
    <rPh sb="2" eb="5">
      <t xml:space="preserve">カメイヒハ </t>
    </rPh>
    <rPh sb="7" eb="10">
      <t xml:space="preserve">ゼンニホｎ </t>
    </rPh>
    <rPh sb="14" eb="15">
      <t xml:space="preserve">エｎ </t>
    </rPh>
    <rPh sb="16" eb="18">
      <t xml:space="preserve">キュウシュウ </t>
    </rPh>
    <rPh sb="24" eb="25">
      <t xml:space="preserve">エｎ </t>
    </rPh>
    <rPh sb="26" eb="29">
      <t xml:space="preserve">フクオカケｎ </t>
    </rPh>
    <rPh sb="33" eb="34">
      <t xml:space="preserve">エｎ </t>
    </rPh>
    <rPh sb="35" eb="36">
      <t xml:space="preserve">フクミマス </t>
    </rPh>
    <phoneticPr fontId="4"/>
  </si>
  <si>
    <t>顧　　　問
(団　長)</t>
    <rPh sb="0" eb="5">
      <t xml:space="preserve">コモｎ </t>
    </rPh>
    <rPh sb="7" eb="10">
      <t xml:space="preserve">ダンチョウ </t>
    </rPh>
    <phoneticPr fontId="4"/>
  </si>
  <si>
    <t>小学生 ・ 中学生 ・ 高等学校 ・ 大学 ・ 職場 ・ 一般</t>
    <rPh sb="0" eb="3">
      <t xml:space="preserve">ショウガクセイ </t>
    </rPh>
    <rPh sb="6" eb="9">
      <t xml:space="preserve">チュウガクセイ </t>
    </rPh>
    <rPh sb="12" eb="16">
      <t xml:space="preserve">コウトウガッコウ </t>
    </rPh>
    <rPh sb="19" eb="21">
      <t xml:space="preserve">ダイガク </t>
    </rPh>
    <rPh sb="24" eb="26">
      <t xml:space="preserve">ショクバ </t>
    </rPh>
    <rPh sb="29" eb="31">
      <t xml:space="preserve">イッパｎ </t>
    </rPh>
    <phoneticPr fontId="4"/>
  </si>
  <si>
    <t>団体所在地　　・　　責任者自宅</t>
    <rPh sb="0" eb="5">
      <t xml:space="preserve">ダンタイショザイチ </t>
    </rPh>
    <rPh sb="10" eb="13">
      <t xml:space="preserve">セキニンシャ </t>
    </rPh>
    <rPh sb="13" eb="15">
      <t xml:space="preserve">ジタク </t>
    </rPh>
    <phoneticPr fontId="4"/>
  </si>
  <si>
    <t>（書類送付先が『団体所在地』と異なる場合のみ下の書類送付先を記入してください）</t>
    <phoneticPr fontId="4"/>
  </si>
  <si>
    <r>
      <t>■ 加盟申込書</t>
    </r>
    <r>
      <rPr>
        <sz val="26"/>
        <color rgb="FFFFFF00"/>
        <rFont val="游ゴシック Bold"/>
        <charset val="128"/>
      </rPr>
      <t>（手書き用）</t>
    </r>
    <r>
      <rPr>
        <sz val="26"/>
        <color theme="0"/>
        <rFont val="游ゴシック Bold"/>
        <charset val="128"/>
      </rPr>
      <t>■</t>
    </r>
    <rPh sb="2" eb="7">
      <t xml:space="preserve">カメイモウシコミショ </t>
    </rPh>
    <rPh sb="8" eb="10">
      <t xml:space="preserve">テガキ </t>
    </rPh>
    <rPh sb="11" eb="12">
      <t xml:space="preserve">インサツヨウ </t>
    </rPh>
    <phoneticPr fontId="5"/>
  </si>
  <si>
    <t>次は[団体情報]を入力してください。</t>
    <rPh sb="0" eb="1">
      <t xml:space="preserve">ツギハ </t>
    </rPh>
    <rPh sb="3" eb="7">
      <t xml:space="preserve">ダンタイジョウホウ </t>
    </rPh>
    <rPh sb="9" eb="11">
      <t xml:space="preserve">ニュウリョク </t>
    </rPh>
    <phoneticPr fontId="5"/>
  </si>
  <si>
    <t>入力後[加盟申込書]を印刷してください。</t>
    <rPh sb="0" eb="3">
      <t xml:space="preserve">ニュウリョクゴ </t>
    </rPh>
    <rPh sb="4" eb="9">
      <t xml:space="preserve">カメイモウシコミショヲ </t>
    </rPh>
    <rPh sb="11" eb="13">
      <t xml:space="preserve">インサツシテクダサイ </t>
    </rPh>
    <phoneticPr fontId="5"/>
  </si>
  <si>
    <t>加盟</t>
    <rPh sb="0" eb="2">
      <t xml:space="preserve">カメイ </t>
    </rPh>
    <phoneticPr fontId="4"/>
  </si>
  <si>
    <t>継続</t>
    <rPh sb="0" eb="2">
      <t xml:space="preserve">ケイゾク </t>
    </rPh>
    <phoneticPr fontId="4"/>
  </si>
  <si>
    <t>新規</t>
    <rPh sb="0" eb="2">
      <t xml:space="preserve">シンキ </t>
    </rPh>
    <phoneticPr fontId="4"/>
  </si>
  <si>
    <t>令和</t>
    <rPh sb="0" eb="2">
      <t xml:space="preserve">レイワ </t>
    </rPh>
    <phoneticPr fontId="4"/>
  </si>
  <si>
    <t>年</t>
    <rPh sb="0" eb="1">
      <t xml:space="preserve">ネｎ </t>
    </rPh>
    <phoneticPr fontId="4"/>
  </si>
  <si>
    <t>月</t>
    <rPh sb="0" eb="1">
      <t xml:space="preserve">ガツ </t>
    </rPh>
    <phoneticPr fontId="4"/>
  </si>
  <si>
    <t>日</t>
    <rPh sb="0" eb="1">
      <t xml:space="preserve">ニチ </t>
    </rPh>
    <phoneticPr fontId="4"/>
  </si>
  <si>
    <t xml:space="preserve"> </t>
    <phoneticPr fontId="4"/>
  </si>
  <si>
    <t>[総会の日付]を入力してください</t>
    <rPh sb="1" eb="3">
      <t xml:space="preserve">ソウカイノヒヅケヲ </t>
    </rPh>
    <rPh sb="8" eb="10">
      <t xml:space="preserve">ニュウリョクシテクダサイ </t>
    </rPh>
    <phoneticPr fontId="4"/>
  </si>
  <si>
    <t>[加盟する日]を入力してください</t>
    <rPh sb="1" eb="3">
      <t xml:space="preserve">カメイスルヒヲ </t>
    </rPh>
    <rPh sb="8" eb="10">
      <t xml:space="preserve">ニュウリョクシテクダサイ </t>
    </rPh>
    <phoneticPr fontId="4"/>
  </si>
  <si>
    <t>令和　　年　　月　　日</t>
    <rPh sb="0" eb="2">
      <t xml:space="preserve">レイワ </t>
    </rPh>
    <rPh sb="4" eb="5">
      <t xml:space="preserve">ネｎ </t>
    </rPh>
    <rPh sb="7" eb="8">
      <t xml:space="preserve">ガツ </t>
    </rPh>
    <rPh sb="10" eb="11">
      <t xml:space="preserve">ニチ </t>
    </rPh>
    <phoneticPr fontId="4"/>
  </si>
  <si>
    <t>申込日</t>
    <rPh sb="0" eb="2">
      <t xml:space="preserve">モウシコミ </t>
    </rPh>
    <rPh sb="2" eb="3">
      <t xml:space="preserve">ビ </t>
    </rPh>
    <phoneticPr fontId="5"/>
  </si>
  <si>
    <t>加　盟</t>
    <rPh sb="0" eb="3">
      <t xml:space="preserve">カメイ </t>
    </rPh>
    <phoneticPr fontId="5"/>
  </si>
  <si>
    <t>加盟申込は、総会以降でも可能です。ただし、以下の3点にご注意ください。</t>
    <rPh sb="0" eb="4">
      <t xml:space="preserve">カメイモウシコミハ </t>
    </rPh>
    <rPh sb="6" eb="10">
      <t xml:space="preserve">ソウカイイコウデモ </t>
    </rPh>
    <rPh sb="12" eb="14">
      <t xml:space="preserve">カノウデス </t>
    </rPh>
    <phoneticPr fontId="4"/>
  </si>
  <si>
    <t>[注1]</t>
    <rPh sb="1" eb="2">
      <t xml:space="preserve">チュウ </t>
    </rPh>
    <phoneticPr fontId="4"/>
  </si>
  <si>
    <t>[注2]</t>
    <rPh sb="1" eb="2">
      <t xml:space="preserve">チュウ </t>
    </rPh>
    <phoneticPr fontId="4"/>
  </si>
  <si>
    <t>手続きが６月以降になると上記大会への出場ができません。</t>
    <rPh sb="0" eb="2">
      <t xml:space="preserve">テツヅキガ </t>
    </rPh>
    <rPh sb="5" eb="8">
      <t xml:space="preserve">ガツイコウニナルト </t>
    </rPh>
    <rPh sb="12" eb="16">
      <t xml:space="preserve">ジョウキタイカイヘノ </t>
    </rPh>
    <rPh sb="18" eb="20">
      <t xml:space="preserve">シュツジョウガ </t>
    </rPh>
    <phoneticPr fontId="4"/>
  </si>
  <si>
    <t>手続きが５月以降になると上記大会への出場ができません。</t>
    <rPh sb="0" eb="2">
      <t xml:space="preserve">テツヅキガ </t>
    </rPh>
    <rPh sb="5" eb="8">
      <t xml:space="preserve">ガツイコウニナルト </t>
    </rPh>
    <rPh sb="12" eb="16">
      <t xml:space="preserve">ジョウキタイカイヘノ </t>
    </rPh>
    <rPh sb="18" eb="20">
      <t xml:space="preserve">シュツジョウガ </t>
    </rPh>
    <phoneticPr fontId="4"/>
  </si>
  <si>
    <t>[注3]</t>
    <rPh sb="1" eb="2">
      <t xml:space="preserve">チュウ </t>
    </rPh>
    <phoneticPr fontId="4"/>
  </si>
  <si>
    <t>その他の北九州吹奏楽連盟主催事業に関しては、それぞれの事業の代表者会議までに加盟手続きを済ませてください。</t>
    <rPh sb="4" eb="12">
      <t xml:space="preserve">キタキュウシュウスイソウガクレンメイノ </t>
    </rPh>
    <rPh sb="14" eb="16">
      <t xml:space="preserve">ジギョウ </t>
    </rPh>
    <rPh sb="17" eb="18">
      <t xml:space="preserve">カンシテハ </t>
    </rPh>
    <rPh sb="27" eb="29">
      <t xml:space="preserve">ジギョウノ </t>
    </rPh>
    <rPh sb="30" eb="35">
      <t xml:space="preserve">ダイヒョウシャカイギマデニ </t>
    </rPh>
    <rPh sb="38" eb="42">
      <t xml:space="preserve">カメイテツヅキヲ </t>
    </rPh>
    <rPh sb="44" eb="45">
      <t xml:space="preserve">スマセテクダサイ </t>
    </rPh>
    <phoneticPr fontId="4"/>
  </si>
  <si>
    <r>
      <rPr>
        <sz val="12"/>
        <color rgb="FFFF0000"/>
        <rFont val="游ゴシック"/>
        <family val="3"/>
        <charset val="128"/>
      </rPr>
      <t>マーチングコンテスト</t>
    </r>
    <r>
      <rPr>
        <sz val="12"/>
        <color theme="1"/>
        <rFont val="游ゴシック"/>
        <family val="2"/>
        <charset val="128"/>
        <scheme val="minor"/>
      </rPr>
      <t>に出場を希望する団体は、必ず</t>
    </r>
    <r>
      <rPr>
        <sz val="12"/>
        <color rgb="FFFF0000"/>
        <rFont val="游ゴシック"/>
        <family val="3"/>
        <charset val="128"/>
      </rPr>
      <t>４月末日まで</t>
    </r>
    <r>
      <rPr>
        <sz val="12"/>
        <color theme="1"/>
        <rFont val="游ゴシック"/>
        <family val="2"/>
        <charset val="128"/>
        <scheme val="minor"/>
      </rPr>
      <t>に加盟手続きを済ませてください。</t>
    </r>
    <rPh sb="11" eb="13">
      <t xml:space="preserve">シュツジョウスルダンタイハ </t>
    </rPh>
    <rPh sb="14" eb="16">
      <t xml:space="preserve">キボウ </t>
    </rPh>
    <rPh sb="22" eb="23">
      <t xml:space="preserve">カナラズ </t>
    </rPh>
    <rPh sb="25" eb="26">
      <t xml:space="preserve">ガツ </t>
    </rPh>
    <rPh sb="26" eb="28">
      <t xml:space="preserve">マツジツ </t>
    </rPh>
    <rPh sb="31" eb="35">
      <t xml:space="preserve">カメイテツヅキヲ </t>
    </rPh>
    <rPh sb="37" eb="38">
      <t xml:space="preserve">スマセテクダサイ </t>
    </rPh>
    <phoneticPr fontId="4"/>
  </si>
  <si>
    <r>
      <rPr>
        <sz val="12"/>
        <color rgb="FFFF0000"/>
        <rFont val="游ゴシック"/>
        <family val="3"/>
        <charset val="128"/>
      </rPr>
      <t>コンクール</t>
    </r>
    <r>
      <rPr>
        <sz val="12"/>
        <color theme="1"/>
        <rFont val="游ゴシック"/>
        <family val="2"/>
        <charset val="128"/>
        <scheme val="minor"/>
      </rPr>
      <t>、</t>
    </r>
    <r>
      <rPr>
        <sz val="12"/>
        <color rgb="FFFF0000"/>
        <rFont val="游ゴシック"/>
        <family val="3"/>
        <charset val="128"/>
      </rPr>
      <t>アンサンブルコンテスト</t>
    </r>
    <r>
      <rPr>
        <sz val="12"/>
        <color theme="1"/>
        <rFont val="游ゴシック"/>
        <family val="2"/>
        <charset val="128"/>
        <scheme val="minor"/>
      </rPr>
      <t>に出場を希望する団体は、必ず</t>
    </r>
    <r>
      <rPr>
        <sz val="12"/>
        <color rgb="FFFF0000"/>
        <rFont val="游ゴシック"/>
        <family val="3"/>
        <charset val="128"/>
      </rPr>
      <t>５月末日まで</t>
    </r>
    <r>
      <rPr>
        <sz val="12"/>
        <color theme="1"/>
        <rFont val="游ゴシック"/>
        <family val="2"/>
        <charset val="128"/>
        <scheme val="minor"/>
      </rPr>
      <t>に加盟手続きを済ませてください。</t>
    </r>
    <rPh sb="18" eb="20">
      <t xml:space="preserve">シュツジョウヲキボウスルダンタイハ </t>
    </rPh>
    <rPh sb="29" eb="30">
      <t xml:space="preserve">カナラズ </t>
    </rPh>
    <rPh sb="32" eb="33">
      <t xml:space="preserve">ガツ </t>
    </rPh>
    <rPh sb="33" eb="35">
      <t xml:space="preserve">マツジツマデニ </t>
    </rPh>
    <rPh sb="38" eb="42">
      <t xml:space="preserve">カメイテツヅキヲ </t>
    </rPh>
    <rPh sb="44" eb="45">
      <t xml:space="preserve">スマセテクダサイ </t>
    </rPh>
    <phoneticPr fontId="4"/>
  </si>
  <si>
    <t>加盟に関する情報、団体に関する情報を入力してください。</t>
    <rPh sb="0" eb="2">
      <t xml:space="preserve">カメイニカンスルジョウホウ </t>
    </rPh>
    <rPh sb="9" eb="11">
      <t xml:space="preserve">ダンタイニカンスルジョウホウ </t>
    </rPh>
    <rPh sb="18" eb="20">
      <t xml:space="preserve">ニュウリョクシテクダサイ </t>
    </rPh>
    <phoneticPr fontId="5"/>
  </si>
  <si>
    <t>職印</t>
    <rPh sb="0" eb="2">
      <t xml:space="preserve">ショクイｎ </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</si>
</sst>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3">
    <font>
      <sz val="12"/>
      <color theme="1"/>
      <name val="游ゴシック"/>
      <family val="2"/>
      <charset val="128"/>
      <scheme val="minor"/>
    </font>
    <font>
      <sz val="12"/>
      <color theme="1"/>
      <name val="游ゴシック"/>
      <family val="2"/>
      <charset val="128"/>
      <scheme val="minor"/>
    </font>
    <font>
      <sz val="12"/>
      <color rgb="FF006100"/>
      <name val="游ゴシック"/>
      <family val="2"/>
      <charset val="128"/>
      <scheme val="minor"/>
    </font>
    <font>
      <sz val="12"/>
      <color rgb="FF9C5700"/>
      <name val="游ゴシック"/>
      <family val="2"/>
      <charset val="128"/>
      <scheme val="minor"/>
    </font>
    <font>
      <sz val="6"/>
      <name val="游ゴシック"/>
      <family val="2"/>
      <charset val="128"/>
      <scheme val="minor"/>
    </font>
    <font>
      <sz val="6"/>
      <name val="ＭＳ Ｐゴシック"/>
      <family val="2"/>
      <charset val="128"/>
    </font>
    <font>
      <b/>
      <sz val="26"/>
      <color theme="1"/>
      <name val="游ゴシック"/>
      <family val="3"/>
      <charset val="128"/>
      <scheme val="minor"/>
    </font>
    <font>
      <sz val="14"/>
      <color theme="1"/>
      <name val="游ゴシック"/>
      <family val="2"/>
      <charset val="128"/>
      <scheme val="minor"/>
    </font>
    <font>
      <sz val="14"/>
      <color theme="1"/>
      <name val="游ゴシック Medium"/>
      <family val="3"/>
      <charset val="128"/>
    </font>
    <font>
      <sz val="14"/>
      <color theme="1"/>
      <name val="游ゴシック Bold"/>
      <family val="3"/>
      <charset val="128"/>
    </font>
    <font>
      <sz val="26"/>
      <color theme="0"/>
      <name val="游ゴシック Bold"/>
      <charset val="128"/>
    </font>
    <font>
      <sz val="14"/>
      <color theme="1"/>
      <name val="游ゴシック Bold"/>
      <charset val="128"/>
    </font>
    <font>
      <sz val="14"/>
      <color theme="0"/>
      <name val="游ゴシック Bold"/>
      <charset val="128"/>
    </font>
    <font>
      <sz val="14"/>
      <name val="游ゴシック Bold"/>
      <charset val="128"/>
    </font>
    <font>
      <sz val="14"/>
      <color rgb="FFFF0000"/>
      <name val="游ゴシック Medium"/>
      <family val="3"/>
      <charset val="128"/>
    </font>
    <font>
      <sz val="12"/>
      <color theme="1"/>
      <name val="游ゴシック Medium"/>
      <family val="3"/>
      <charset val="128"/>
    </font>
    <font>
      <sz val="14"/>
      <color rgb="FFFFFF00"/>
      <name val="游ゴシック Medium"/>
      <family val="3"/>
      <charset val="128"/>
    </font>
    <font>
      <sz val="26"/>
      <color rgb="FFFFFF00"/>
      <name val="游ゴシック Bold"/>
      <charset val="128"/>
    </font>
    <font>
      <sz val="14"/>
      <color theme="1"/>
      <name val="游ゴシック"/>
      <family val="3"/>
      <charset val="128"/>
      <scheme val="minor"/>
    </font>
    <font>
      <sz val="14"/>
      <color rgb="FFFF0000"/>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6"/>
      <color theme="1"/>
      <name val="游ゴシック"/>
      <family val="2"/>
      <charset val="128"/>
      <scheme val="minor"/>
    </font>
    <font>
      <sz val="20"/>
      <color theme="1"/>
      <name val="游ゴシック"/>
      <family val="2"/>
      <charset val="128"/>
      <scheme val="minor"/>
    </font>
    <font>
      <sz val="22"/>
      <color theme="1"/>
      <name val="游ゴシック Bold"/>
      <charset val="128"/>
    </font>
    <font>
      <sz val="12"/>
      <color rgb="FFFF0000"/>
      <name val="游ゴシック Bold"/>
      <charset val="128"/>
    </font>
    <font>
      <sz val="14"/>
      <color rgb="FFFFFF00"/>
      <name val="游ゴシック Bold"/>
      <charset val="128"/>
    </font>
    <font>
      <sz val="16"/>
      <color theme="1"/>
      <name val="游ゴシック"/>
      <family val="3"/>
      <charset val="128"/>
      <scheme val="minor"/>
    </font>
    <font>
      <sz val="10"/>
      <color theme="1"/>
      <name val="游ゴシック"/>
      <family val="2"/>
      <charset val="128"/>
      <scheme val="minor"/>
    </font>
    <font>
      <sz val="12"/>
      <color theme="1"/>
      <name val="游ゴシック"/>
      <family val="3"/>
      <charset val="128"/>
      <scheme val="minor"/>
    </font>
    <font>
      <sz val="12"/>
      <color theme="1"/>
      <name val="游ゴシック Bold"/>
      <charset val="128"/>
    </font>
    <font>
      <sz val="12"/>
      <color rgb="FFFF0000"/>
      <name val="游ゴシック"/>
      <family val="3"/>
      <charset val="128"/>
    </font>
    <font>
      <sz val="12"/>
      <color rgb="FFFF0000"/>
      <name val="游ゴシック Medium"/>
      <family val="3"/>
      <charset val="128"/>
    </font>
  </fonts>
  <fills count="11">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00B0F0"/>
        <bgColor indexed="64"/>
      </patternFill>
    </fill>
    <fill>
      <patternFill patternType="solid">
        <fgColor rgb="FF7030A0"/>
        <bgColor indexed="64"/>
      </patternFill>
    </fill>
    <fill>
      <patternFill patternType="solid">
        <fgColor theme="4" tint="0.79998168889431442"/>
        <bgColor indexed="64"/>
      </patternFill>
    </fill>
    <fill>
      <patternFill patternType="solid">
        <fgColor theme="5" tint="0.7999816888943144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style="medium">
        <color auto="1"/>
      </top>
      <bottom style="medium">
        <color auto="1"/>
      </bottom>
      <diagonal/>
    </border>
    <border>
      <left style="thin">
        <color indexed="64"/>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style="thin">
        <color indexed="64"/>
      </top>
      <bottom style="medium">
        <color auto="1"/>
      </bottom>
      <diagonal/>
    </border>
    <border>
      <left/>
      <right/>
      <top style="thin">
        <color indexed="64"/>
      </top>
      <bottom style="medium">
        <color auto="1"/>
      </bottom>
      <diagonal/>
    </border>
    <border>
      <left/>
      <right style="medium">
        <color auto="1"/>
      </right>
      <top style="thin">
        <color indexed="64"/>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style="thin">
        <color indexed="64"/>
      </top>
      <bottom style="thin">
        <color indexed="64"/>
      </bottom>
      <diagonal/>
    </border>
    <border>
      <left/>
      <right style="medium">
        <color auto="1"/>
      </right>
      <top/>
      <bottom style="thin">
        <color indexed="64"/>
      </bottom>
      <diagonal/>
    </border>
    <border>
      <left/>
      <right style="medium">
        <color auto="1"/>
      </right>
      <top/>
      <bottom/>
      <diagonal/>
    </border>
    <border>
      <left style="thin">
        <color indexed="64"/>
      </left>
      <right/>
      <top/>
      <bottom style="medium">
        <color auto="1"/>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auto="1"/>
      </right>
      <top/>
      <bottom style="medium">
        <color auto="1"/>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auto="1"/>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medium">
        <color auto="1"/>
      </right>
      <top style="hair">
        <color indexed="64"/>
      </top>
      <bottom style="thin">
        <color indexed="64"/>
      </bottom>
      <diagonal/>
    </border>
    <border>
      <left style="medium">
        <color indexed="64"/>
      </left>
      <right/>
      <top style="thin">
        <color indexed="64"/>
      </top>
      <bottom/>
      <diagonal/>
    </border>
    <border>
      <left/>
      <right style="medium">
        <color auto="1"/>
      </right>
      <top style="thin">
        <color indexed="64"/>
      </top>
      <bottom/>
      <diagonal/>
    </border>
    <border>
      <left style="medium">
        <color auto="1"/>
      </left>
      <right style="thin">
        <color auto="1"/>
      </right>
      <top style="medium">
        <color auto="1"/>
      </top>
      <bottom style="medium">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2" borderId="0" applyNumberFormat="0" applyBorder="0" applyAlignment="0" applyProtection="0">
      <alignment vertical="center"/>
    </xf>
  </cellStyleXfs>
  <cellXfs count="177">
    <xf numFmtId="0" fontId="0" fillId="0" borderId="0" xfId="0">
      <alignment vertical="center"/>
    </xf>
    <xf numFmtId="0" fontId="0" fillId="9" borderId="7" xfId="0" applyFill="1" applyBorder="1">
      <alignment vertical="center"/>
    </xf>
    <xf numFmtId="0" fontId="0" fillId="0" borderId="10" xfId="0" applyBorder="1">
      <alignment vertical="center"/>
    </xf>
    <xf numFmtId="0" fontId="0" fillId="0" borderId="11" xfId="0" applyBorder="1">
      <alignment vertical="center"/>
    </xf>
    <xf numFmtId="0" fontId="0" fillId="9" borderId="1" xfId="0" applyFill="1" applyBorder="1">
      <alignment vertical="center"/>
    </xf>
    <xf numFmtId="49" fontId="0" fillId="6" borderId="1" xfId="0" applyNumberFormat="1" applyFill="1" applyBorder="1" applyAlignment="1" applyProtection="1">
      <alignment horizontal="center" vertical="center"/>
      <protection locked="0"/>
    </xf>
    <xf numFmtId="49" fontId="0" fillId="6" borderId="14" xfId="0" applyNumberFormat="1" applyFill="1" applyBorder="1" applyAlignment="1" applyProtection="1">
      <alignment horizontal="center" vertical="center"/>
      <protection locked="0"/>
    </xf>
    <xf numFmtId="0" fontId="0" fillId="0" borderId="3" xfId="0" applyBorder="1">
      <alignment vertical="center"/>
    </xf>
    <xf numFmtId="0" fontId="0" fillId="0" borderId="15" xfId="0" applyBorder="1">
      <alignment vertical="center"/>
    </xf>
    <xf numFmtId="49" fontId="0" fillId="6" borderId="7" xfId="0" applyNumberFormat="1" applyFill="1" applyBorder="1" applyAlignment="1" applyProtection="1">
      <alignment horizontal="center" vertical="center"/>
      <protection locked="0"/>
    </xf>
    <xf numFmtId="0" fontId="6" fillId="0" borderId="0" xfId="0" applyFont="1">
      <alignment vertical="center"/>
    </xf>
    <xf numFmtId="0" fontId="7" fillId="0" borderId="0" xfId="0" applyFont="1">
      <alignment vertical="center"/>
    </xf>
    <xf numFmtId="0" fontId="0" fillId="0" borderId="0" xfId="0" applyAlignment="1">
      <alignment horizontal="center" vertical="center"/>
    </xf>
    <xf numFmtId="0" fontId="8" fillId="0" borderId="0" xfId="0" applyFont="1">
      <alignment vertical="center"/>
    </xf>
    <xf numFmtId="0" fontId="9" fillId="0" borderId="0" xfId="0" applyFont="1">
      <alignment vertical="center"/>
    </xf>
    <xf numFmtId="0" fontId="0" fillId="3" borderId="0" xfId="0" applyFill="1">
      <alignment vertical="center"/>
    </xf>
    <xf numFmtId="0" fontId="10" fillId="3" borderId="0" xfId="0" applyFont="1" applyFill="1">
      <alignment vertical="center"/>
    </xf>
    <xf numFmtId="0" fontId="11" fillId="0" borderId="0" xfId="0" applyFont="1">
      <alignment vertical="center"/>
    </xf>
    <xf numFmtId="0" fontId="11" fillId="4" borderId="0" xfId="0" applyFont="1" applyFill="1" applyAlignment="1">
      <alignment horizontal="center" vertical="center"/>
    </xf>
    <xf numFmtId="0" fontId="12" fillId="8" borderId="0" xfId="0" applyFont="1" applyFill="1" applyAlignment="1">
      <alignment horizontal="center" vertical="center"/>
    </xf>
    <xf numFmtId="0" fontId="9" fillId="5" borderId="1" xfId="0" applyFont="1" applyFill="1" applyBorder="1" applyAlignment="1">
      <alignment horizontal="center" vertical="center"/>
    </xf>
    <xf numFmtId="0" fontId="11" fillId="6" borderId="1" xfId="2" applyFont="1" applyFill="1" applyBorder="1" applyAlignment="1" applyProtection="1">
      <alignment horizontal="center" vertical="center"/>
      <protection hidden="1"/>
    </xf>
    <xf numFmtId="0" fontId="13" fillId="7" borderId="0" xfId="0" applyFont="1" applyFill="1" applyAlignment="1">
      <alignment horizontal="center" vertical="center"/>
    </xf>
    <xf numFmtId="0" fontId="15" fillId="0" borderId="0" xfId="0" applyFont="1">
      <alignment vertical="center"/>
    </xf>
    <xf numFmtId="0" fontId="0" fillId="9" borderId="30" xfId="0" applyFill="1" applyBorder="1">
      <alignment vertical="center"/>
    </xf>
    <xf numFmtId="0" fontId="0" fillId="9" borderId="2" xfId="0" applyFill="1" applyBorder="1">
      <alignment vertical="center"/>
    </xf>
    <xf numFmtId="0" fontId="0" fillId="0" borderId="30" xfId="0" applyBorder="1">
      <alignment vertical="center"/>
    </xf>
    <xf numFmtId="0" fontId="0" fillId="9" borderId="2" xfId="0" applyFill="1" applyBorder="1" applyAlignment="1">
      <alignment horizontal="center" vertical="center"/>
    </xf>
    <xf numFmtId="0" fontId="0" fillId="9" borderId="5" xfId="0" applyFill="1" applyBorder="1">
      <alignment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3" xfId="0" applyBorder="1">
      <alignment vertical="center"/>
    </xf>
    <xf numFmtId="0" fontId="0" fillId="0" borderId="34" xfId="0" applyBorder="1" applyAlignment="1">
      <alignment horizontal="center" vertical="center"/>
    </xf>
    <xf numFmtId="0" fontId="0" fillId="0" borderId="2" xfId="0" applyBorder="1">
      <alignment vertical="center"/>
    </xf>
    <xf numFmtId="0" fontId="0" fillId="0" borderId="8" xfId="0" applyBorder="1">
      <alignment vertical="center"/>
    </xf>
    <xf numFmtId="0" fontId="0" fillId="0" borderId="26" xfId="0" applyBorder="1" applyAlignment="1">
      <alignment horizontal="center" vertical="center"/>
    </xf>
    <xf numFmtId="0" fontId="0" fillId="0" borderId="23" xfId="0" applyBorder="1" applyAlignment="1">
      <alignment horizontal="center" vertical="center"/>
    </xf>
    <xf numFmtId="0" fontId="16" fillId="3" borderId="0" xfId="0" applyFont="1" applyFill="1" applyAlignment="1">
      <alignment vertical="center" wrapText="1"/>
    </xf>
    <xf numFmtId="0" fontId="9" fillId="7" borderId="1" xfId="0" applyFont="1" applyFill="1" applyBorder="1" applyAlignment="1">
      <alignment horizontal="center" vertical="center"/>
    </xf>
    <xf numFmtId="0" fontId="18" fillId="0" borderId="0" xfId="0" applyFont="1">
      <alignment vertical="center"/>
    </xf>
    <xf numFmtId="49" fontId="0" fillId="6" borderId="6" xfId="0" quotePrefix="1" applyNumberFormat="1" applyFill="1" applyBorder="1" applyAlignment="1" applyProtection="1">
      <alignment horizontal="center" vertical="center"/>
      <protection locked="0"/>
    </xf>
    <xf numFmtId="49" fontId="0" fillId="6" borderId="5" xfId="0" applyNumberFormat="1" applyFill="1" applyBorder="1" applyAlignment="1" applyProtection="1">
      <alignment horizontal="center" vertical="center"/>
      <protection locked="0"/>
    </xf>
    <xf numFmtId="49" fontId="0" fillId="6" borderId="20" xfId="0" applyNumberFormat="1" applyFill="1" applyBorder="1" applyAlignment="1" applyProtection="1">
      <alignment horizontal="center" vertical="center"/>
      <protection locked="0"/>
    </xf>
    <xf numFmtId="49" fontId="0" fillId="6" borderId="33" xfId="0" applyNumberFormat="1" applyFill="1" applyBorder="1" applyAlignment="1" applyProtection="1">
      <alignment horizontal="center" vertical="center"/>
      <protection locked="0"/>
    </xf>
    <xf numFmtId="0" fontId="0" fillId="10" borderId="24" xfId="0" applyFill="1" applyBorder="1">
      <alignment vertical="center"/>
    </xf>
    <xf numFmtId="0" fontId="0" fillId="10" borderId="28" xfId="0" applyFill="1" applyBorder="1">
      <alignment vertical="center"/>
    </xf>
    <xf numFmtId="0" fontId="0" fillId="10" borderId="27" xfId="0" applyFill="1" applyBorder="1">
      <alignment vertical="center"/>
    </xf>
    <xf numFmtId="0" fontId="7" fillId="10" borderId="22" xfId="0" applyFont="1" applyFill="1" applyBorder="1">
      <alignment vertical="center"/>
    </xf>
    <xf numFmtId="0" fontId="7" fillId="10" borderId="23" xfId="0" applyFont="1" applyFill="1" applyBorder="1">
      <alignment vertical="center"/>
    </xf>
    <xf numFmtId="0" fontId="7" fillId="10" borderId="25" xfId="0" applyFont="1" applyFill="1" applyBorder="1">
      <alignment vertical="center"/>
    </xf>
    <xf numFmtId="0" fontId="7" fillId="10" borderId="0" xfId="0" applyFont="1" applyFill="1">
      <alignment vertical="center"/>
    </xf>
    <xf numFmtId="0" fontId="7" fillId="10" borderId="29" xfId="0" applyFont="1" applyFill="1" applyBorder="1">
      <alignment vertical="center"/>
    </xf>
    <xf numFmtId="0" fontId="7" fillId="10" borderId="26" xfId="0" applyFont="1" applyFill="1" applyBorder="1">
      <alignment vertical="center"/>
    </xf>
    <xf numFmtId="0" fontId="19" fillId="0" borderId="15" xfId="0" applyFont="1" applyBorder="1">
      <alignment vertical="center"/>
    </xf>
    <xf numFmtId="0" fontId="0" fillId="0" borderId="0" xfId="0" applyAlignment="1">
      <alignment horizontal="right" vertical="center"/>
    </xf>
    <xf numFmtId="38" fontId="0" fillId="0" borderId="0" xfId="1" applyFont="1">
      <alignment vertical="center"/>
    </xf>
    <xf numFmtId="49" fontId="0" fillId="0" borderId="0" xfId="1" applyNumberFormat="1" applyFont="1">
      <alignment vertical="center"/>
    </xf>
    <xf numFmtId="38" fontId="0" fillId="0" borderId="0" xfId="0" applyNumberFormat="1">
      <alignment vertical="center"/>
    </xf>
    <xf numFmtId="0" fontId="20" fillId="0" borderId="0" xfId="0" applyFont="1" applyAlignment="1">
      <alignment horizontal="right" vertical="center"/>
    </xf>
    <xf numFmtId="0" fontId="21" fillId="0" borderId="0" xfId="0" applyFont="1" applyAlignment="1">
      <alignment horizontal="right" vertical="center"/>
    </xf>
    <xf numFmtId="14" fontId="0" fillId="0" borderId="0" xfId="0" applyNumberFormat="1">
      <alignment vertical="center"/>
    </xf>
    <xf numFmtId="0" fontId="7" fillId="0" borderId="0" xfId="0" applyFont="1" applyAlignment="1">
      <alignment horizontal="left" vertical="center" indent="1"/>
    </xf>
    <xf numFmtId="0" fontId="7" fillId="0" borderId="15" xfId="0" applyFont="1" applyBorder="1">
      <alignment vertical="center"/>
    </xf>
    <xf numFmtId="38" fontId="22" fillId="0" borderId="15" xfId="1" applyFont="1" applyBorder="1">
      <alignment vertical="center"/>
    </xf>
    <xf numFmtId="0" fontId="7" fillId="0" borderId="36" xfId="0" applyFont="1" applyBorder="1">
      <alignment vertical="center"/>
    </xf>
    <xf numFmtId="0" fontId="7" fillId="0" borderId="40" xfId="0" applyFont="1" applyBorder="1">
      <alignment vertical="center"/>
    </xf>
    <xf numFmtId="0" fontId="7" fillId="0" borderId="11" xfId="0" applyFont="1" applyBorder="1">
      <alignment vertical="center"/>
    </xf>
    <xf numFmtId="0" fontId="7" fillId="0" borderId="37" xfId="0" applyFont="1" applyBorder="1">
      <alignment vertical="center"/>
    </xf>
    <xf numFmtId="0" fontId="7" fillId="0" borderId="26" xfId="0" applyFont="1" applyBorder="1" applyAlignment="1">
      <alignment horizontal="left" vertical="center" indent="1"/>
    </xf>
    <xf numFmtId="0" fontId="7" fillId="0" borderId="26" xfId="0" applyFont="1" applyBorder="1">
      <alignment vertical="center"/>
    </xf>
    <xf numFmtId="0" fontId="7" fillId="0" borderId="39" xfId="0" applyFont="1" applyBorder="1">
      <alignment vertical="center"/>
    </xf>
    <xf numFmtId="0" fontId="7" fillId="0" borderId="23" xfId="0" applyFont="1" applyBorder="1">
      <alignment vertical="center"/>
    </xf>
    <xf numFmtId="0" fontId="7" fillId="0" borderId="54" xfId="0" applyFont="1" applyBorder="1">
      <alignment vertical="center"/>
    </xf>
    <xf numFmtId="0" fontId="7" fillId="0" borderId="20" xfId="0" applyFont="1" applyBorder="1">
      <alignment vertical="center"/>
    </xf>
    <xf numFmtId="0" fontId="7" fillId="0" borderId="13" xfId="0" applyFont="1" applyBorder="1">
      <alignment vertical="center"/>
    </xf>
    <xf numFmtId="0" fontId="7" fillId="0" borderId="38" xfId="0" applyFont="1" applyBorder="1">
      <alignment vertical="center"/>
    </xf>
    <xf numFmtId="0" fontId="7" fillId="0" borderId="7" xfId="0" applyFont="1" applyBorder="1" applyAlignment="1">
      <alignment horizontal="center" vertical="center"/>
    </xf>
    <xf numFmtId="0" fontId="7" fillId="0" borderId="41" xfId="0" applyFont="1" applyBorder="1">
      <alignment vertical="center"/>
    </xf>
    <xf numFmtId="0" fontId="26" fillId="3" borderId="0" xfId="0" applyFont="1" applyFill="1" applyAlignment="1">
      <alignment horizontal="right" vertical="center"/>
    </xf>
    <xf numFmtId="0" fontId="7" fillId="0" borderId="23" xfId="0" applyFont="1" applyBorder="1" applyAlignment="1">
      <alignment horizontal="center" vertical="center"/>
    </xf>
    <xf numFmtId="0" fontId="7" fillId="0" borderId="15" xfId="0" applyFont="1" applyBorder="1" applyAlignment="1">
      <alignment horizontal="center" vertical="center"/>
    </xf>
    <xf numFmtId="0" fontId="22" fillId="0" borderId="11" xfId="0" applyFont="1" applyBorder="1" applyAlignment="1">
      <alignment horizontal="center" vertical="center"/>
    </xf>
    <xf numFmtId="0" fontId="22" fillId="0" borderId="41" xfId="0" applyFont="1" applyBorder="1" applyAlignment="1">
      <alignment horizontal="center" vertical="center" wrapText="1"/>
    </xf>
    <xf numFmtId="0" fontId="15" fillId="5" borderId="1" xfId="0" applyFont="1" applyFill="1" applyBorder="1" applyAlignment="1">
      <alignment horizontal="center" vertical="center"/>
    </xf>
    <xf numFmtId="0" fontId="15" fillId="6" borderId="1" xfId="2" applyFont="1" applyFill="1" applyBorder="1" applyAlignment="1" applyProtection="1">
      <alignment horizontal="center" vertical="center"/>
      <protection hidden="1"/>
    </xf>
    <xf numFmtId="0" fontId="0" fillId="9" borderId="55" xfId="0" applyFill="1"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0" fontId="0" fillId="6" borderId="30" xfId="0" applyFill="1" applyBorder="1" applyAlignment="1" applyProtection="1">
      <alignment horizontal="center" vertical="center"/>
      <protection locked="0"/>
    </xf>
    <xf numFmtId="0" fontId="0" fillId="10" borderId="0" xfId="0" applyFill="1">
      <alignment vertical="center"/>
    </xf>
    <xf numFmtId="0" fontId="0" fillId="10" borderId="0" xfId="0" applyFill="1" applyAlignment="1">
      <alignment horizontal="center" vertical="center"/>
    </xf>
    <xf numFmtId="0" fontId="29" fillId="10" borderId="0" xfId="0" applyFont="1" applyFill="1">
      <alignment vertical="center"/>
    </xf>
    <xf numFmtId="0" fontId="30" fillId="10" borderId="0" xfId="0" applyFont="1" applyFill="1">
      <alignment vertical="center"/>
    </xf>
    <xf numFmtId="0" fontId="0" fillId="5" borderId="31" xfId="0" applyFill="1" applyBorder="1" applyAlignment="1" applyProtection="1">
      <alignment horizontal="center" vertical="center"/>
      <protection locked="0"/>
    </xf>
    <xf numFmtId="0" fontId="0" fillId="5" borderId="30" xfId="0" applyFill="1" applyBorder="1" applyAlignment="1" applyProtection="1">
      <alignment horizontal="center" vertical="center"/>
      <protection locked="0"/>
    </xf>
    <xf numFmtId="0" fontId="0" fillId="5" borderId="32" xfId="0" applyFill="1" applyBorder="1" applyAlignment="1" applyProtection="1">
      <alignment horizontal="center" vertical="center"/>
      <protection locked="0"/>
    </xf>
    <xf numFmtId="0" fontId="32" fillId="0" borderId="11" xfId="0" applyFont="1" applyBorder="1" applyAlignment="1">
      <alignment horizontal="center" vertical="center" shrinkToFit="1"/>
    </xf>
    <xf numFmtId="0" fontId="16" fillId="3" borderId="0" xfId="0" applyFont="1" applyFill="1" applyAlignment="1">
      <alignment vertical="center" wrapText="1"/>
    </xf>
    <xf numFmtId="0" fontId="0" fillId="6" borderId="41" xfId="0" applyFill="1" applyBorder="1" applyAlignment="1" applyProtection="1">
      <alignment vertical="center" shrinkToFit="1"/>
      <protection locked="0"/>
    </xf>
    <xf numFmtId="0" fontId="0" fillId="6" borderId="11" xfId="0" applyFill="1" applyBorder="1" applyAlignment="1" applyProtection="1">
      <alignment vertical="center" shrinkToFit="1"/>
      <protection locked="0"/>
    </xf>
    <xf numFmtId="0" fontId="0" fillId="6" borderId="37" xfId="0" applyFill="1" applyBorder="1" applyAlignment="1" applyProtection="1">
      <alignment vertical="center" shrinkToFit="1"/>
      <protection locked="0"/>
    </xf>
    <xf numFmtId="0" fontId="0" fillId="6" borderId="33" xfId="0" applyFill="1" applyBorder="1" applyAlignment="1" applyProtection="1">
      <alignment vertical="center" shrinkToFit="1"/>
      <protection locked="0"/>
    </xf>
    <xf numFmtId="0" fontId="0" fillId="6" borderId="34" xfId="0" applyFill="1" applyBorder="1" applyAlignment="1" applyProtection="1">
      <alignment vertical="center" shrinkToFit="1"/>
      <protection locked="0"/>
    </xf>
    <xf numFmtId="0" fontId="0" fillId="6" borderId="35" xfId="0" applyFill="1" applyBorder="1" applyAlignment="1" applyProtection="1">
      <alignment vertical="center" shrinkToFit="1"/>
      <protection locked="0"/>
    </xf>
    <xf numFmtId="0" fontId="0" fillId="9" borderId="3" xfId="0" applyFill="1" applyBorder="1" applyAlignment="1">
      <alignment horizontal="center" vertical="center" wrapText="1"/>
    </xf>
    <xf numFmtId="0" fontId="0" fillId="9" borderId="8" xfId="0" applyFill="1" applyBorder="1" applyAlignment="1">
      <alignment horizontal="center" vertical="center" wrapText="1"/>
    </xf>
    <xf numFmtId="0" fontId="0" fillId="9" borderId="10" xfId="0" applyFill="1" applyBorder="1" applyAlignment="1">
      <alignment horizontal="center" vertical="center" wrapText="1"/>
    </xf>
    <xf numFmtId="0" fontId="0" fillId="9" borderId="2" xfId="0" applyFill="1" applyBorder="1" applyAlignment="1">
      <alignment horizontal="center" vertical="center" wrapText="1"/>
    </xf>
    <xf numFmtId="0" fontId="0" fillId="9" borderId="2" xfId="0" applyFill="1" applyBorder="1" applyAlignment="1">
      <alignment horizontal="center" vertical="center"/>
    </xf>
    <xf numFmtId="0" fontId="0" fillId="6" borderId="20" xfId="0" applyFill="1" applyBorder="1" applyAlignment="1" applyProtection="1">
      <alignment vertical="center" shrinkToFit="1"/>
      <protection locked="0"/>
    </xf>
    <xf numFmtId="0" fontId="0" fillId="6" borderId="13" xfId="0" applyFill="1" applyBorder="1" applyAlignment="1" applyProtection="1">
      <alignment vertical="center" shrinkToFit="1"/>
      <protection locked="0"/>
    </xf>
    <xf numFmtId="0" fontId="0" fillId="6" borderId="26" xfId="0" applyFill="1" applyBorder="1" applyAlignment="1" applyProtection="1">
      <alignment vertical="center" shrinkToFit="1"/>
      <protection locked="0"/>
    </xf>
    <xf numFmtId="0" fontId="0" fillId="6" borderId="0" xfId="0" applyFill="1" applyAlignment="1" applyProtection="1">
      <alignment vertical="center" shrinkToFit="1"/>
      <protection locked="0"/>
    </xf>
    <xf numFmtId="0" fontId="0" fillId="6" borderId="40" xfId="0" applyFill="1" applyBorder="1" applyAlignment="1" applyProtection="1">
      <alignment vertical="center" shrinkToFit="1"/>
      <protection locked="0"/>
    </xf>
    <xf numFmtId="0" fontId="0" fillId="5" borderId="31" xfId="0" applyFill="1" applyBorder="1" applyAlignment="1" applyProtection="1">
      <alignment vertical="center" shrinkToFit="1"/>
      <protection locked="0"/>
    </xf>
    <xf numFmtId="0" fontId="0" fillId="5" borderId="30" xfId="0" applyFill="1" applyBorder="1" applyAlignment="1" applyProtection="1">
      <alignment vertical="center" shrinkToFit="1"/>
      <protection locked="0"/>
    </xf>
    <xf numFmtId="0" fontId="0" fillId="5" borderId="32" xfId="0" applyFill="1" applyBorder="1" applyAlignment="1" applyProtection="1">
      <alignment vertical="center" shrinkToFit="1"/>
      <protection locked="0"/>
    </xf>
    <xf numFmtId="0" fontId="0" fillId="6" borderId="17" xfId="0" applyFill="1" applyBorder="1" applyAlignment="1" applyProtection="1">
      <alignment vertical="center" shrinkToFit="1"/>
      <protection locked="0"/>
    </xf>
    <xf numFmtId="0" fontId="0" fillId="6" borderId="18" xfId="0" applyFill="1" applyBorder="1" applyAlignment="1" applyProtection="1">
      <alignment vertical="center" shrinkToFit="1"/>
      <protection locked="0"/>
    </xf>
    <xf numFmtId="0" fontId="0" fillId="6" borderId="19" xfId="0" applyFill="1" applyBorder="1" applyAlignment="1" applyProtection="1">
      <alignment vertical="center" shrinkToFit="1"/>
      <protection locked="0"/>
    </xf>
    <xf numFmtId="0" fontId="0" fillId="6" borderId="22" xfId="0" applyFill="1" applyBorder="1" applyAlignment="1" applyProtection="1">
      <alignment vertical="center" shrinkToFit="1"/>
      <protection locked="0"/>
    </xf>
    <xf numFmtId="0" fontId="0" fillId="6" borderId="23" xfId="0" applyFill="1" applyBorder="1" applyAlignment="1" applyProtection="1">
      <alignment vertical="center" shrinkToFit="1"/>
      <protection locked="0"/>
    </xf>
    <xf numFmtId="176" fontId="7" fillId="0" borderId="0" xfId="0" applyNumberFormat="1" applyFont="1" applyAlignment="1">
      <alignment horizontal="right" vertical="center"/>
    </xf>
    <xf numFmtId="0" fontId="7" fillId="0" borderId="13" xfId="0" applyFont="1" applyBorder="1" applyAlignment="1">
      <alignment vertical="center" shrinkToFit="1"/>
    </xf>
    <xf numFmtId="0" fontId="7" fillId="0" borderId="38" xfId="0" applyFont="1" applyBorder="1" applyAlignment="1">
      <alignment vertical="center" shrinkToFit="1"/>
    </xf>
    <xf numFmtId="0" fontId="23" fillId="0" borderId="23" xfId="0" applyFont="1" applyBorder="1" applyAlignment="1">
      <alignment vertical="center" shrinkToFit="1"/>
    </xf>
    <xf numFmtId="0" fontId="18" fillId="0" borderId="9" xfId="0" applyFont="1" applyBorder="1" applyAlignment="1">
      <alignment horizontal="center" vertical="center" textRotation="255"/>
    </xf>
    <xf numFmtId="0" fontId="18" fillId="0" borderId="12" xfId="0" applyFont="1" applyBorder="1" applyAlignment="1">
      <alignment horizontal="center" vertical="center" textRotation="255"/>
    </xf>
    <xf numFmtId="0" fontId="18" fillId="0" borderId="16" xfId="0" applyFont="1" applyBorder="1" applyAlignment="1">
      <alignment horizontal="center" vertical="center" textRotation="255"/>
    </xf>
    <xf numFmtId="0" fontId="7" fillId="0" borderId="5" xfId="0" applyFont="1" applyBorder="1" applyAlignment="1">
      <alignment horizontal="center" vertical="center"/>
    </xf>
    <xf numFmtId="0" fontId="7" fillId="0" borderId="1"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3" xfId="0" applyFont="1" applyBorder="1" applyAlignment="1">
      <alignment horizontal="center" vertical="center"/>
    </xf>
    <xf numFmtId="0" fontId="7" fillId="0" borderId="21" xfId="0" applyFont="1" applyBorder="1" applyAlignment="1">
      <alignment horizontal="center" vertical="center"/>
    </xf>
    <xf numFmtId="0" fontId="7" fillId="0" borderId="10" xfId="0" applyFont="1" applyBorder="1" applyAlignment="1">
      <alignment horizontal="center" vertical="center"/>
    </xf>
    <xf numFmtId="0" fontId="7" fillId="0" borderId="44" xfId="0" applyFont="1" applyBorder="1" applyAlignment="1">
      <alignment horizontal="center" vertical="center"/>
    </xf>
    <xf numFmtId="0" fontId="7" fillId="0" borderId="53" xfId="0" applyFont="1" applyBorder="1" applyAlignment="1">
      <alignment horizontal="center" vertical="center"/>
    </xf>
    <xf numFmtId="0" fontId="7" fillId="0" borderId="24" xfId="0" applyFont="1" applyBorder="1" applyAlignment="1">
      <alignment horizontal="center" vertical="center"/>
    </xf>
    <xf numFmtId="0" fontId="7" fillId="0" borderId="8" xfId="0" applyFont="1" applyBorder="1" applyAlignment="1">
      <alignment horizontal="center" vertical="center"/>
    </xf>
    <xf numFmtId="0" fontId="7" fillId="0" borderId="28" xfId="0" applyFont="1" applyBorder="1" applyAlignment="1">
      <alignment horizontal="center" vertical="center"/>
    </xf>
    <xf numFmtId="0" fontId="7" fillId="0" borderId="42" xfId="0" applyFont="1" applyBorder="1" applyAlignment="1">
      <alignment horizontal="center" vertical="center"/>
    </xf>
    <xf numFmtId="0" fontId="7" fillId="0" borderId="27" xfId="0" applyFont="1" applyBorder="1" applyAlignment="1">
      <alignment horizontal="center" vertical="center"/>
    </xf>
    <xf numFmtId="0" fontId="7" fillId="0" borderId="53" xfId="0" applyFont="1" applyBorder="1" applyAlignment="1">
      <alignment horizontal="center" vertical="center" wrapText="1"/>
    </xf>
    <xf numFmtId="0" fontId="7" fillId="0" borderId="0" xfId="0" applyFont="1" applyAlignment="1">
      <alignment horizontal="center" vertical="center" shrinkToFit="1"/>
    </xf>
    <xf numFmtId="0" fontId="24" fillId="0" borderId="0" xfId="0" applyFont="1" applyAlignment="1">
      <alignment horizontal="center" vertical="center"/>
    </xf>
    <xf numFmtId="0" fontId="27" fillId="0" borderId="0" xfId="0" applyFont="1" applyAlignment="1">
      <alignment horizontal="center" vertical="center"/>
    </xf>
    <xf numFmtId="0" fontId="23" fillId="0" borderId="13" xfId="0" applyFont="1" applyBorder="1" applyAlignment="1">
      <alignment horizontal="center" vertical="center"/>
    </xf>
    <xf numFmtId="0" fontId="23" fillId="0" borderId="38" xfId="0" applyFont="1" applyBorder="1" applyAlignment="1">
      <alignment horizontal="center" vertical="center"/>
    </xf>
    <xf numFmtId="0" fontId="22" fillId="0" borderId="47" xfId="0" applyFont="1" applyBorder="1" applyAlignment="1">
      <alignment horizontal="center" vertical="center" shrinkToFit="1"/>
    </xf>
    <xf numFmtId="0" fontId="22" fillId="0" borderId="48" xfId="0" applyFont="1" applyBorder="1" applyAlignment="1">
      <alignment horizontal="center" vertical="center" shrinkToFi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25" fillId="0" borderId="0" xfId="0" applyFont="1">
      <alignment vertical="center"/>
    </xf>
    <xf numFmtId="0" fontId="7" fillId="0" borderId="15" xfId="0" applyFont="1" applyBorder="1">
      <alignment vertical="center"/>
    </xf>
    <xf numFmtId="0" fontId="7" fillId="0" borderId="0" xfId="0" applyFont="1">
      <alignment vertical="center"/>
    </xf>
    <xf numFmtId="0" fontId="7" fillId="0" borderId="40" xfId="0" applyFont="1" applyBorder="1">
      <alignment vertical="center"/>
    </xf>
    <xf numFmtId="0" fontId="7" fillId="0" borderId="13" xfId="0" applyFont="1" applyBorder="1">
      <alignment vertical="center"/>
    </xf>
    <xf numFmtId="0" fontId="23" fillId="0" borderId="11" xfId="0" applyFont="1" applyBorder="1" applyAlignment="1">
      <alignment horizontal="center" vertical="center" shrinkToFit="1"/>
    </xf>
    <xf numFmtId="0" fontId="22" fillId="0" borderId="11" xfId="0" applyFont="1" applyBorder="1" applyAlignment="1">
      <alignment horizontal="center" vertical="center"/>
    </xf>
    <xf numFmtId="0" fontId="22" fillId="0" borderId="37" xfId="0" applyFont="1" applyBorder="1" applyAlignment="1">
      <alignment horizontal="center" vertical="center"/>
    </xf>
    <xf numFmtId="0" fontId="7" fillId="0" borderId="23" xfId="0" applyFont="1" applyBorder="1">
      <alignment vertical="center"/>
    </xf>
    <xf numFmtId="0" fontId="23" fillId="0" borderId="51" xfId="0" applyFont="1" applyBorder="1" applyAlignment="1">
      <alignment horizontal="center" vertical="center" shrinkToFit="1"/>
    </xf>
    <xf numFmtId="0" fontId="23" fillId="0" borderId="52" xfId="0" applyFont="1" applyBorder="1" applyAlignment="1">
      <alignment horizontal="center" vertical="center" shrinkToFit="1"/>
    </xf>
    <xf numFmtId="0" fontId="22" fillId="0" borderId="13" xfId="0" applyFont="1" applyBorder="1" applyAlignment="1">
      <alignment horizontal="center" vertical="center"/>
    </xf>
    <xf numFmtId="0" fontId="27" fillId="0" borderId="13" xfId="0" applyFont="1" applyBorder="1" applyAlignment="1">
      <alignment horizontal="center" vertical="center"/>
    </xf>
    <xf numFmtId="0" fontId="27" fillId="0" borderId="38" xfId="0" applyFont="1" applyBorder="1" applyAlignment="1">
      <alignment horizontal="center" vertical="center"/>
    </xf>
    <xf numFmtId="0" fontId="28" fillId="0" borderId="11" xfId="0" applyFont="1" applyBorder="1" applyAlignment="1">
      <alignment horizontal="center" vertical="top" shrinkToFit="1"/>
    </xf>
    <xf numFmtId="0" fontId="28" fillId="0" borderId="37" xfId="0" applyFont="1" applyBorder="1" applyAlignment="1">
      <alignment horizontal="center" vertical="top" shrinkToFit="1"/>
    </xf>
    <xf numFmtId="0" fontId="22" fillId="0" borderId="22" xfId="0" applyFont="1" applyBorder="1" applyAlignment="1">
      <alignment horizontal="center" vertical="center" wrapText="1"/>
    </xf>
    <xf numFmtId="0" fontId="22" fillId="0" borderId="23" xfId="0" applyFont="1" applyBorder="1" applyAlignment="1">
      <alignment horizontal="center" vertical="center"/>
    </xf>
    <xf numFmtId="0" fontId="22" fillId="0" borderId="54" xfId="0" applyFont="1" applyBorder="1" applyAlignment="1">
      <alignment horizontal="center" vertical="center"/>
    </xf>
  </cellXfs>
  <cellStyles count="3">
    <cellStyle name="どちらでもない" xfId="2" builtinId="28"/>
    <cellStyle name="桁区切り" xfId="1" builtinId="6"/>
    <cellStyle name="標準" xfId="0" builtinId="0"/>
  </cellStyles>
  <dxfs count="10">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auto="1"/>
      </font>
      <fill>
        <patternFill>
          <bgColor rgb="FFFFC000"/>
        </patternFill>
      </fill>
    </dxf>
    <dxf>
      <font>
        <b/>
        <i val="0"/>
        <color rgb="FFFF0000"/>
      </font>
    </dxf>
  </dxfs>
  <tableStyles count="0" defaultTableStyle="TableStyleMedium2" defaultPivotStyle="PivotStyleLight16"/>
  <colors>
    <mruColors>
      <color rgb="FFEED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19996</xdr:colOff>
      <xdr:row>0</xdr:row>
      <xdr:rowOff>24851</xdr:rowOff>
    </xdr:from>
    <xdr:to>
      <xdr:col>1</xdr:col>
      <xdr:colOff>376428</xdr:colOff>
      <xdr:row>0</xdr:row>
      <xdr:rowOff>392659</xdr:rowOff>
    </xdr:to>
    <xdr:pic>
      <xdr:nvPicPr>
        <xdr:cNvPr id="3" name="図 2">
          <a:extLst>
            <a:ext uri="{FF2B5EF4-FFF2-40B4-BE49-F238E27FC236}">
              <a16:creationId xmlns:a16="http://schemas.microsoft.com/office/drawing/2014/main" id="{991397F2-1F09-FE4E-A237-871342225CD4}"/>
            </a:ext>
          </a:extLst>
        </xdr:cNvPr>
        <xdr:cNvPicPr>
          <a:picLocks noChangeAspect="1"/>
        </xdr:cNvPicPr>
      </xdr:nvPicPr>
      <xdr:blipFill>
        <a:blip xmlns:r="http://schemas.openxmlformats.org/officeDocument/2006/relationships" r:embed="rId1"/>
        <a:stretch>
          <a:fillRect/>
        </a:stretch>
      </xdr:blipFill>
      <xdr:spPr>
        <a:xfrm>
          <a:off x="199414" y="24851"/>
          <a:ext cx="356432" cy="3678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24660</xdr:colOff>
      <xdr:row>0</xdr:row>
      <xdr:rowOff>24660</xdr:rowOff>
    </xdr:from>
    <xdr:to>
      <xdr:col>1</xdr:col>
      <xdr:colOff>381092</xdr:colOff>
      <xdr:row>0</xdr:row>
      <xdr:rowOff>392468</xdr:rowOff>
    </xdr:to>
    <xdr:pic>
      <xdr:nvPicPr>
        <xdr:cNvPr id="2" name="図 1">
          <a:extLst>
            <a:ext uri="{FF2B5EF4-FFF2-40B4-BE49-F238E27FC236}">
              <a16:creationId xmlns:a16="http://schemas.microsoft.com/office/drawing/2014/main" id="{5E0C6736-53A5-084B-B983-6952B20C012F}"/>
            </a:ext>
          </a:extLst>
        </xdr:cNvPr>
        <xdr:cNvPicPr>
          <a:picLocks noChangeAspect="1"/>
        </xdr:cNvPicPr>
      </xdr:nvPicPr>
      <xdr:blipFill>
        <a:blip xmlns:r="http://schemas.openxmlformats.org/officeDocument/2006/relationships" r:embed="rId1"/>
        <a:stretch>
          <a:fillRect/>
        </a:stretch>
      </xdr:blipFill>
      <xdr:spPr>
        <a:xfrm>
          <a:off x="202460" y="24660"/>
          <a:ext cx="356432" cy="3678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24660</xdr:colOff>
      <xdr:row>0</xdr:row>
      <xdr:rowOff>24660</xdr:rowOff>
    </xdr:from>
    <xdr:to>
      <xdr:col>1</xdr:col>
      <xdr:colOff>381092</xdr:colOff>
      <xdr:row>0</xdr:row>
      <xdr:rowOff>392468</xdr:rowOff>
    </xdr:to>
    <xdr:pic>
      <xdr:nvPicPr>
        <xdr:cNvPr id="5" name="図 4">
          <a:extLst>
            <a:ext uri="{FF2B5EF4-FFF2-40B4-BE49-F238E27FC236}">
              <a16:creationId xmlns:a16="http://schemas.microsoft.com/office/drawing/2014/main" id="{9B630499-EAD4-354B-88C5-D72AFF537B4A}"/>
            </a:ext>
          </a:extLst>
        </xdr:cNvPr>
        <xdr:cNvPicPr>
          <a:picLocks noChangeAspect="1"/>
        </xdr:cNvPicPr>
      </xdr:nvPicPr>
      <xdr:blipFill>
        <a:blip xmlns:r="http://schemas.openxmlformats.org/officeDocument/2006/relationships" r:embed="rId1"/>
        <a:stretch>
          <a:fillRect/>
        </a:stretch>
      </xdr:blipFill>
      <xdr:spPr>
        <a:xfrm>
          <a:off x="201391" y="24660"/>
          <a:ext cx="356432" cy="3678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20760</xdr:colOff>
      <xdr:row>0</xdr:row>
      <xdr:rowOff>20760</xdr:rowOff>
    </xdr:from>
    <xdr:to>
      <xdr:col>2</xdr:col>
      <xdr:colOff>199392</xdr:colOff>
      <xdr:row>0</xdr:row>
      <xdr:rowOff>388568</xdr:rowOff>
    </xdr:to>
    <xdr:pic>
      <xdr:nvPicPr>
        <xdr:cNvPr id="3" name="図 2">
          <a:extLst>
            <a:ext uri="{FF2B5EF4-FFF2-40B4-BE49-F238E27FC236}">
              <a16:creationId xmlns:a16="http://schemas.microsoft.com/office/drawing/2014/main" id="{90A35532-4332-AE40-B588-EE2FCF2C57EF}"/>
            </a:ext>
          </a:extLst>
        </xdr:cNvPr>
        <xdr:cNvPicPr>
          <a:picLocks noChangeAspect="1"/>
        </xdr:cNvPicPr>
      </xdr:nvPicPr>
      <xdr:blipFill>
        <a:blip xmlns:r="http://schemas.openxmlformats.org/officeDocument/2006/relationships" r:embed="rId1"/>
        <a:stretch>
          <a:fillRect/>
        </a:stretch>
      </xdr:blipFill>
      <xdr:spPr>
        <a:xfrm>
          <a:off x="197245" y="20760"/>
          <a:ext cx="355117" cy="36780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20760</xdr:colOff>
      <xdr:row>0</xdr:row>
      <xdr:rowOff>20760</xdr:rowOff>
    </xdr:from>
    <xdr:to>
      <xdr:col>2</xdr:col>
      <xdr:colOff>199392</xdr:colOff>
      <xdr:row>0</xdr:row>
      <xdr:rowOff>388568</xdr:rowOff>
    </xdr:to>
    <xdr:pic>
      <xdr:nvPicPr>
        <xdr:cNvPr id="2" name="図 1">
          <a:extLst>
            <a:ext uri="{FF2B5EF4-FFF2-40B4-BE49-F238E27FC236}">
              <a16:creationId xmlns:a16="http://schemas.microsoft.com/office/drawing/2014/main" id="{81949935-6CBD-2D4B-AB83-3D44EF362672}"/>
            </a:ext>
          </a:extLst>
        </xdr:cNvPr>
        <xdr:cNvPicPr>
          <a:picLocks noChangeAspect="1"/>
        </xdr:cNvPicPr>
      </xdr:nvPicPr>
      <xdr:blipFill>
        <a:blip xmlns:r="http://schemas.openxmlformats.org/officeDocument/2006/relationships" r:embed="rId1"/>
        <a:stretch>
          <a:fillRect/>
        </a:stretch>
      </xdr:blipFill>
      <xdr:spPr>
        <a:xfrm>
          <a:off x="198560" y="20760"/>
          <a:ext cx="356432" cy="367808"/>
        </a:xfrm>
        <a:prstGeom prst="rect">
          <a:avLst/>
        </a:prstGeom>
      </xdr:spPr>
    </xdr:pic>
    <xdr:clientData/>
  </xdr:twoCellAnchor>
</xdr:wsDr>
</file>

<file path=xl/theme/theme1.xml><?xml version="1.0" encoding="utf-8"?>
<a:theme xmlns:a="http://schemas.openxmlformats.org/drawingml/2006/main" name="Office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77CF5-66B7-4C47-A72C-1ABEF2561A4B}">
  <sheetPr>
    <tabColor rgb="FFFF0000"/>
  </sheetPr>
  <dimension ref="B1:G20"/>
  <sheetViews>
    <sheetView showGridLines="0" showRowColHeaders="0" tabSelected="1" zoomScale="120" zoomScaleNormal="120" workbookViewId="0">
      <pane ySplit="3" topLeftCell="A4" activePane="bottomLeft" state="frozen"/>
      <selection pane="bottomLeft" activeCell="A4" sqref="A4"/>
    </sheetView>
  </sheetViews>
  <sheetFormatPr baseColWidth="10" defaultRowHeight="20"/>
  <cols>
    <col min="1" max="1" width="2" customWidth="1"/>
    <col min="2" max="2" width="11.42578125" customWidth="1"/>
    <col min="3" max="3" width="1.7109375" customWidth="1"/>
    <col min="4" max="4" width="18.5703125" customWidth="1"/>
    <col min="5" max="5" width="2.140625" customWidth="1"/>
    <col min="6" max="6" width="10" customWidth="1"/>
    <col min="10" max="10" width="11.28515625" bestFit="1" customWidth="1"/>
  </cols>
  <sheetData>
    <row r="1" spans="2:6" ht="32" customHeight="1">
      <c r="B1" s="10" t="s">
        <v>0</v>
      </c>
    </row>
    <row r="2" spans="2:6" ht="6" customHeight="1"/>
    <row r="3" spans="2:6" s="15" customFormat="1" ht="45" customHeight="1">
      <c r="B3" s="16" t="s">
        <v>10</v>
      </c>
    </row>
    <row r="6" spans="2:6" ht="24">
      <c r="B6" s="18" t="s">
        <v>1</v>
      </c>
      <c r="D6" s="17" t="s">
        <v>2</v>
      </c>
    </row>
    <row r="8" spans="2:6" ht="24">
      <c r="D8" s="14" t="s">
        <v>119</v>
      </c>
    </row>
    <row r="10" spans="2:6" ht="20" customHeight="1">
      <c r="D10" s="20" t="s">
        <v>4</v>
      </c>
      <c r="F10" s="13" t="s">
        <v>27</v>
      </c>
    </row>
    <row r="12" spans="2:6" ht="20" customHeight="1">
      <c r="D12" s="21" t="s">
        <v>5</v>
      </c>
      <c r="F12" s="13" t="s">
        <v>28</v>
      </c>
    </row>
    <row r="15" spans="2:6" ht="24">
      <c r="B15" s="22" t="s">
        <v>6</v>
      </c>
      <c r="D15" s="14" t="s">
        <v>7</v>
      </c>
    </row>
    <row r="17" spans="2:7" ht="24">
      <c r="D17" s="38" t="s">
        <v>29</v>
      </c>
      <c r="F17" s="13" t="s">
        <v>8</v>
      </c>
      <c r="G17" s="13" t="s">
        <v>30</v>
      </c>
    </row>
    <row r="20" spans="2:7" ht="24">
      <c r="B20" s="19" t="s">
        <v>9</v>
      </c>
      <c r="D20" s="14" t="s">
        <v>31</v>
      </c>
    </row>
  </sheetData>
  <sheetProtection algorithmName="SHA-512" hashValue="bIFGU3LRN5a6yGG1Y5Ta2c9/ER5vMx16QI9j4SmaPkXJCbWwXLCiLP/rh6QPT1baIePuFyM7cHsv8rdKYQgJdw==" saltValue="VQ1gLW2MdqmlHTxlFDWv0g==" spinCount="100000" sheet="1" objects="1" scenarios="1" selectLockedCells="1"/>
  <phoneticPr fontId="4"/>
  <pageMargins left="0.7" right="0.7" top="0.75" bottom="0.75"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F4F6E-F51E-2C4F-B325-E40E8FFD42E1}">
  <sheetPr>
    <tabColor rgb="FFFFFF00"/>
  </sheetPr>
  <dimension ref="B1:O16"/>
  <sheetViews>
    <sheetView showGridLines="0" showRowColHeaders="0" zoomScale="120" zoomScaleNormal="120" workbookViewId="0">
      <pane ySplit="4" topLeftCell="A5" activePane="bottomLeft" state="frozen"/>
      <selection pane="bottomLeft" activeCell="C6" sqref="C6:F6"/>
    </sheetView>
  </sheetViews>
  <sheetFormatPr baseColWidth="10" defaultRowHeight="20"/>
  <cols>
    <col min="1" max="1" width="2" customWidth="1"/>
    <col min="2" max="2" width="8.5703125" customWidth="1"/>
    <col min="3" max="3" width="6.28515625" customWidth="1"/>
    <col min="4" max="9" width="3.5703125" customWidth="1"/>
    <col min="11" max="11" width="10.7109375" customWidth="1"/>
    <col min="13" max="13" width="18.28515625" bestFit="1" customWidth="1"/>
  </cols>
  <sheetData>
    <row r="1" spans="2:15" ht="32" customHeight="1">
      <c r="B1" s="10" t="s">
        <v>0</v>
      </c>
    </row>
    <row r="2" spans="2:15" ht="6" customHeight="1"/>
    <row r="3" spans="2:15" s="15" customFormat="1" ht="45" customHeight="1">
      <c r="B3" s="16" t="s">
        <v>11</v>
      </c>
      <c r="M3" s="98" t="s">
        <v>95</v>
      </c>
      <c r="N3" s="98"/>
      <c r="O3" s="98"/>
    </row>
    <row r="4" spans="2:15" ht="10" customHeight="1"/>
    <row r="5" spans="2:15" ht="10" customHeight="1" thickBot="1"/>
    <row r="6" spans="2:15" ht="22" customHeight="1" thickBot="1">
      <c r="B6" s="85" t="s">
        <v>109</v>
      </c>
      <c r="C6" s="94" t="s">
        <v>39</v>
      </c>
      <c r="D6" s="95"/>
      <c r="E6" s="95"/>
      <c r="F6" s="96"/>
      <c r="M6" s="23" t="s">
        <v>13</v>
      </c>
    </row>
    <row r="7" spans="2:15">
      <c r="M7" s="83" t="s">
        <v>4</v>
      </c>
    </row>
    <row r="8" spans="2:15" ht="21" thickBot="1">
      <c r="C8" s="97" t="str">
        <f>VLOOKUP(C6,基本情報!$E$2:$F$4,2,FALSE)</f>
        <v xml:space="preserve"> </v>
      </c>
      <c r="D8" s="97"/>
      <c r="E8" s="97"/>
      <c r="F8" s="97"/>
      <c r="G8" s="97"/>
      <c r="H8" s="97"/>
      <c r="I8" s="97"/>
      <c r="M8" s="84" t="s">
        <v>5</v>
      </c>
    </row>
    <row r="9" spans="2:15" ht="24" customHeight="1" thickBot="1">
      <c r="B9" s="27" t="s">
        <v>108</v>
      </c>
      <c r="C9" s="86" t="s">
        <v>100</v>
      </c>
      <c r="D9" s="89">
        <v>6</v>
      </c>
      <c r="E9" s="87" t="s">
        <v>101</v>
      </c>
      <c r="F9" s="89">
        <v>4</v>
      </c>
      <c r="G9" s="87" t="s">
        <v>102</v>
      </c>
      <c r="H9" s="89">
        <v>13</v>
      </c>
      <c r="I9" s="88" t="s">
        <v>103</v>
      </c>
    </row>
    <row r="11" spans="2:15" s="90" customFormat="1">
      <c r="B11" s="93" t="s">
        <v>110</v>
      </c>
    </row>
    <row r="12" spans="2:15" s="90" customFormat="1">
      <c r="B12" s="91" t="s">
        <v>111</v>
      </c>
      <c r="C12" s="92" t="s">
        <v>117</v>
      </c>
    </row>
    <row r="13" spans="2:15" s="90" customFormat="1">
      <c r="C13" s="90" t="s">
        <v>114</v>
      </c>
    </row>
    <row r="14" spans="2:15" s="90" customFormat="1">
      <c r="B14" s="91" t="s">
        <v>112</v>
      </c>
      <c r="C14" s="92" t="s">
        <v>118</v>
      </c>
    </row>
    <row r="15" spans="2:15" s="90" customFormat="1">
      <c r="C15" s="90" t="s">
        <v>113</v>
      </c>
    </row>
    <row r="16" spans="2:15" s="90" customFormat="1">
      <c r="B16" s="91" t="s">
        <v>115</v>
      </c>
      <c r="C16" s="90" t="s">
        <v>116</v>
      </c>
    </row>
  </sheetData>
  <sheetProtection algorithmName="SHA-512" hashValue="AUAENOSz8oH8ilQvFBXhGfCAcWyE4/35JYdW3ZBhc+XhCmiQRKpt1+V66RtY+a+RzlCqhYtLE7kqC74l06beeg==" saltValue="9CnXFT/Y5K3m3HPcgKqokg==" spinCount="100000" sheet="1" selectLockedCells="1"/>
  <mergeCells count="3">
    <mergeCell ref="C6:F6"/>
    <mergeCell ref="C8:I8"/>
    <mergeCell ref="M3:O3"/>
  </mergeCells>
  <phoneticPr fontId="4"/>
  <pageMargins left="0.7" right="0.7" top="0.75" bottom="0.75" header="0.3" footer="0.3"/>
  <pageSetup paperSize="9" orientation="portrait" horizontalDpi="0" verticalDpi="0"/>
  <drawing r:id="rId1"/>
  <extLst>
    <ext xmlns:x14="http://schemas.microsoft.com/office/spreadsheetml/2009/9/main" uri="{CCE6A557-97BC-4b89-ADB6-D9C93CAAB3DF}">
      <x14:dataValidations xmlns:xm="http://schemas.microsoft.com/office/excel/2006/main" count="1">
        <x14:dataValidation type="list" imeMode="off" allowBlank="1" showInputMessage="1" showErrorMessage="1" xr:uid="{24B73010-957E-8049-817B-0324A9ADE6AF}">
          <x14:formula1>
            <xm:f>基本情報!$E$2:$E$4</xm:f>
          </x14:formula1>
          <xm:sqref>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9EA8E-3BA7-B441-8011-F35DD694C6D1}">
  <sheetPr>
    <tabColor rgb="FFFFFF00"/>
  </sheetPr>
  <dimension ref="B1:O25"/>
  <sheetViews>
    <sheetView showGridLines="0" showRowColHeaders="0" zoomScale="120" zoomScaleNormal="120" workbookViewId="0">
      <pane ySplit="4" topLeftCell="A5" activePane="bottomLeft" state="frozen"/>
      <selection pane="bottomLeft" activeCell="D6" sqref="D6:F6"/>
    </sheetView>
  </sheetViews>
  <sheetFormatPr baseColWidth="10" defaultRowHeight="20"/>
  <cols>
    <col min="1" max="1" width="2" customWidth="1"/>
    <col min="2" max="2" width="8" customWidth="1"/>
    <col min="3" max="3" width="15.7109375" bestFit="1" customWidth="1"/>
    <col min="4" max="4" width="6.28515625" customWidth="1"/>
    <col min="5" max="5" width="3.42578125" bestFit="1" customWidth="1"/>
    <col min="6" max="6" width="6.28515625" customWidth="1"/>
    <col min="7" max="7" width="3.42578125" customWidth="1"/>
    <col min="8" max="8" width="6.28515625" customWidth="1"/>
    <col min="11" max="11" width="10.7109375" customWidth="1"/>
    <col min="13" max="13" width="18.28515625" bestFit="1" customWidth="1"/>
  </cols>
  <sheetData>
    <row r="1" spans="2:15" ht="32" customHeight="1">
      <c r="B1" s="10" t="s">
        <v>0</v>
      </c>
    </row>
    <row r="2" spans="2:15" ht="6" customHeight="1"/>
    <row r="3" spans="2:15" s="15" customFormat="1" ht="45" customHeight="1">
      <c r="B3" s="16" t="s">
        <v>11</v>
      </c>
      <c r="M3" s="98" t="s">
        <v>96</v>
      </c>
      <c r="N3" s="98"/>
      <c r="O3" s="98"/>
    </row>
    <row r="4" spans="2:15" ht="10" customHeight="1"/>
    <row r="5" spans="2:15" ht="10" customHeight="1" thickBot="1"/>
    <row r="6" spans="2:15" ht="24" customHeight="1" thickBot="1">
      <c r="B6" s="27" t="s">
        <v>12</v>
      </c>
      <c r="C6" s="24"/>
      <c r="D6" s="115" t="s">
        <v>3</v>
      </c>
      <c r="E6" s="116"/>
      <c r="F6" s="117"/>
      <c r="M6" s="23" t="s">
        <v>13</v>
      </c>
    </row>
    <row r="7" spans="2:15" ht="24" customHeight="1" thickBot="1">
      <c r="B7" s="109" t="s">
        <v>14</v>
      </c>
      <c r="C7" s="28" t="s">
        <v>15</v>
      </c>
      <c r="D7" s="118"/>
      <c r="E7" s="119"/>
      <c r="F7" s="119"/>
      <c r="G7" s="119"/>
      <c r="H7" s="119"/>
      <c r="I7" s="119"/>
      <c r="J7" s="119"/>
      <c r="K7" s="120"/>
      <c r="M7" s="83" t="s">
        <v>4</v>
      </c>
    </row>
    <row r="8" spans="2:15" ht="24" customHeight="1" thickBot="1">
      <c r="B8" s="109"/>
      <c r="C8" s="4" t="s">
        <v>16</v>
      </c>
      <c r="D8" s="121"/>
      <c r="E8" s="122"/>
      <c r="F8" s="122"/>
      <c r="G8" s="122"/>
      <c r="H8" s="122"/>
      <c r="I8" s="103"/>
      <c r="J8" s="103"/>
      <c r="K8" s="104"/>
      <c r="M8" s="84" t="s">
        <v>5</v>
      </c>
    </row>
    <row r="9" spans="2:15" ht="24" customHeight="1" thickBot="1">
      <c r="B9" s="109"/>
      <c r="C9" s="1" t="s">
        <v>50</v>
      </c>
      <c r="D9" s="102"/>
      <c r="E9" s="103"/>
      <c r="F9" s="103"/>
      <c r="G9" s="103"/>
      <c r="H9" s="104"/>
      <c r="I9" s="53" t="s">
        <v>59</v>
      </c>
      <c r="J9" s="8"/>
      <c r="K9" s="8"/>
    </row>
    <row r="10" spans="2:15" ht="24" customHeight="1" thickBot="1">
      <c r="B10" s="108" t="s">
        <v>17</v>
      </c>
      <c r="C10" s="28" t="s">
        <v>18</v>
      </c>
      <c r="D10" s="41"/>
      <c r="E10" s="29" t="s">
        <v>19</v>
      </c>
      <c r="F10" s="40"/>
      <c r="G10" s="33"/>
      <c r="H10" s="26"/>
      <c r="I10" s="3"/>
      <c r="J10" s="3"/>
      <c r="K10" s="3"/>
    </row>
    <row r="11" spans="2:15" ht="24" customHeight="1" thickBot="1">
      <c r="B11" s="109"/>
      <c r="C11" s="4" t="s">
        <v>20</v>
      </c>
      <c r="D11" s="110"/>
      <c r="E11" s="111"/>
      <c r="F11" s="111"/>
      <c r="G11" s="112"/>
      <c r="H11" s="112"/>
      <c r="I11" s="113"/>
      <c r="J11" s="113"/>
      <c r="K11" s="114"/>
    </row>
    <row r="12" spans="2:15" ht="24" customHeight="1" thickBot="1">
      <c r="B12" s="109"/>
      <c r="C12" s="4" t="s">
        <v>21</v>
      </c>
      <c r="D12" s="5"/>
      <c r="E12" s="30" t="s">
        <v>19</v>
      </c>
      <c r="F12" s="5"/>
      <c r="G12" s="30" t="s">
        <v>19</v>
      </c>
      <c r="H12" s="42"/>
      <c r="I12" s="7"/>
      <c r="J12" s="8"/>
      <c r="K12" s="8"/>
    </row>
    <row r="13" spans="2:15" ht="24" customHeight="1" thickBot="1">
      <c r="B13" s="109"/>
      <c r="C13" s="1" t="s">
        <v>22</v>
      </c>
      <c r="D13" s="9"/>
      <c r="E13" s="32" t="s">
        <v>19</v>
      </c>
      <c r="F13" s="9"/>
      <c r="G13" s="32" t="s">
        <v>19</v>
      </c>
      <c r="H13" s="43"/>
      <c r="I13" s="34"/>
    </row>
    <row r="14" spans="2:15" ht="24" customHeight="1" thickBot="1">
      <c r="B14" s="108" t="s">
        <v>35</v>
      </c>
      <c r="C14" s="28" t="s">
        <v>23</v>
      </c>
      <c r="D14" s="118"/>
      <c r="E14" s="119"/>
      <c r="F14" s="119"/>
      <c r="G14" s="119"/>
      <c r="H14" s="119"/>
      <c r="I14" s="34"/>
      <c r="K14" s="17" t="s">
        <v>58</v>
      </c>
      <c r="L14" s="11"/>
      <c r="M14" s="11"/>
      <c r="N14" s="11"/>
    </row>
    <row r="15" spans="2:15" ht="24" customHeight="1" thickBot="1">
      <c r="B15" s="109"/>
      <c r="C15" s="4" t="s">
        <v>41</v>
      </c>
      <c r="D15" s="5"/>
      <c r="E15" s="30" t="s">
        <v>19</v>
      </c>
      <c r="F15" s="5"/>
      <c r="G15" s="30" t="s">
        <v>19</v>
      </c>
      <c r="H15" s="42"/>
      <c r="I15" s="2"/>
      <c r="K15" s="47" t="s">
        <v>55</v>
      </c>
      <c r="L15" s="48"/>
      <c r="M15" s="48"/>
      <c r="N15" s="48"/>
      <c r="O15" s="44"/>
    </row>
    <row r="16" spans="2:15" ht="24" customHeight="1" thickBot="1">
      <c r="B16" s="109"/>
      <c r="C16" s="1" t="s">
        <v>34</v>
      </c>
      <c r="D16" s="99"/>
      <c r="E16" s="100"/>
      <c r="F16" s="100"/>
      <c r="G16" s="100"/>
      <c r="H16" s="100"/>
      <c r="I16" s="101"/>
      <c r="K16" s="49" t="s">
        <v>56</v>
      </c>
      <c r="L16" s="50"/>
      <c r="M16" s="50"/>
      <c r="N16" s="50"/>
      <c r="O16" s="45"/>
    </row>
    <row r="17" spans="2:15" ht="24" customHeight="1" thickBot="1">
      <c r="B17" s="25" t="s">
        <v>36</v>
      </c>
      <c r="C17" s="24"/>
      <c r="D17" s="115" t="s">
        <v>39</v>
      </c>
      <c r="E17" s="116"/>
      <c r="F17" s="117"/>
      <c r="G17" s="12"/>
      <c r="H17" s="12"/>
      <c r="K17" s="51" t="s">
        <v>57</v>
      </c>
      <c r="L17" s="52"/>
      <c r="M17" s="52"/>
      <c r="N17" s="52"/>
      <c r="O17" s="46"/>
    </row>
    <row r="18" spans="2:15" ht="24" customHeight="1">
      <c r="B18" s="12"/>
      <c r="D18" s="12"/>
      <c r="E18" s="12"/>
      <c r="F18" s="12"/>
      <c r="G18" s="12"/>
      <c r="H18" s="12"/>
    </row>
    <row r="19" spans="2:15" ht="24" customHeight="1" thickBot="1">
      <c r="B19" t="str">
        <f>IF(D17="選択してください","書類送付先が [責任者自宅] の場合は下の欄を必ず入力してください",IF(D17="責任者自宅","下の書類送付先を必ず入力してください","下の欄を入力する必要はありません"))</f>
        <v>書類送付先が [責任者自宅] の場合は下の欄を必ず入力してください</v>
      </c>
      <c r="D19" s="12"/>
      <c r="E19" s="12"/>
      <c r="F19" s="12"/>
      <c r="G19" s="12"/>
      <c r="H19" s="12"/>
    </row>
    <row r="20" spans="2:15" ht="24" customHeight="1" thickBot="1">
      <c r="B20" s="105" t="s">
        <v>40</v>
      </c>
      <c r="C20" s="28" t="s">
        <v>18</v>
      </c>
      <c r="D20" s="41"/>
      <c r="E20" s="29" t="s">
        <v>19</v>
      </c>
      <c r="F20" s="40"/>
      <c r="G20" s="2"/>
      <c r="H20" s="3"/>
      <c r="I20" s="3"/>
      <c r="J20" s="3"/>
      <c r="K20" s="3"/>
    </row>
    <row r="21" spans="2:15" ht="24" customHeight="1" thickBot="1">
      <c r="B21" s="106"/>
      <c r="C21" s="4" t="s">
        <v>20</v>
      </c>
      <c r="D21" s="110"/>
      <c r="E21" s="111"/>
      <c r="F21" s="111"/>
      <c r="G21" s="112"/>
      <c r="H21" s="112"/>
      <c r="I21" s="113"/>
      <c r="J21" s="113"/>
      <c r="K21" s="114"/>
    </row>
    <row r="22" spans="2:15" ht="24" customHeight="1">
      <c r="B22" s="106"/>
      <c r="C22" s="4" t="s">
        <v>21</v>
      </c>
      <c r="D22" s="5"/>
      <c r="E22" s="36" t="s">
        <v>19</v>
      </c>
      <c r="F22" s="5"/>
      <c r="G22" s="36" t="s">
        <v>19</v>
      </c>
      <c r="H22" s="6"/>
      <c r="I22" s="7"/>
      <c r="J22" s="8"/>
      <c r="K22" s="8"/>
    </row>
    <row r="23" spans="2:15" ht="24" customHeight="1">
      <c r="B23" s="106"/>
      <c r="C23" s="4" t="s">
        <v>22</v>
      </c>
      <c r="D23" s="5"/>
      <c r="E23" s="12" t="s">
        <v>19</v>
      </c>
      <c r="F23" s="5"/>
      <c r="G23" s="12" t="s">
        <v>19</v>
      </c>
      <c r="H23" s="6"/>
    </row>
    <row r="24" spans="2:15">
      <c r="B24" s="106"/>
      <c r="C24" s="4" t="s">
        <v>41</v>
      </c>
      <c r="D24" s="5"/>
      <c r="E24" s="35" t="s">
        <v>19</v>
      </c>
      <c r="F24" s="5"/>
      <c r="G24" s="35" t="s">
        <v>19</v>
      </c>
      <c r="H24" s="6"/>
    </row>
    <row r="25" spans="2:15" ht="21" thickBot="1">
      <c r="B25" s="107"/>
      <c r="C25" s="1" t="s">
        <v>23</v>
      </c>
      <c r="D25" s="102"/>
      <c r="E25" s="103"/>
      <c r="F25" s="103"/>
      <c r="G25" s="103"/>
      <c r="H25" s="104"/>
    </row>
  </sheetData>
  <sheetProtection algorithmName="SHA-512" hashValue="+6zIilUgSBQrlUl9tEAKidCX97+FCou/7F0aSVl4PLSAbMOz1GDEIimze9Sq2j68CXB17tuhBP2h5+iJyz1raQ==" saltValue="zo46n3o90J20V7B0DlVXOQ==" spinCount="100000" sheet="1" selectLockedCells="1"/>
  <mergeCells count="15">
    <mergeCell ref="D16:I16"/>
    <mergeCell ref="D25:H25"/>
    <mergeCell ref="B20:B25"/>
    <mergeCell ref="M3:O3"/>
    <mergeCell ref="B14:B16"/>
    <mergeCell ref="D21:K21"/>
    <mergeCell ref="D17:F17"/>
    <mergeCell ref="B10:B13"/>
    <mergeCell ref="D11:K11"/>
    <mergeCell ref="D14:H14"/>
    <mergeCell ref="D6:F6"/>
    <mergeCell ref="B7:B9"/>
    <mergeCell ref="D7:K7"/>
    <mergeCell ref="D8:K8"/>
    <mergeCell ref="D9:H9"/>
  </mergeCells>
  <phoneticPr fontId="4"/>
  <conditionalFormatting sqref="B19">
    <cfRule type="expression" dxfId="9" priority="1">
      <formula>$D$17="責任者自宅"</formula>
    </cfRule>
  </conditionalFormatting>
  <dataValidations count="1">
    <dataValidation imeMode="off" allowBlank="1" showInputMessage="1" showErrorMessage="1" sqref="D16" xr:uid="{A0FAFED9-5D44-984A-8CBB-EBF2E2622A93}"/>
  </dataValidations>
  <pageMargins left="0.7" right="0.7" top="0.75" bottom="0.75" header="0.3" footer="0.3"/>
  <pageSetup paperSize="9" orientation="portrait" horizontalDpi="0" verticalDpi="0"/>
  <drawing r:id="rId1"/>
  <extLst>
    <ext xmlns:x14="http://schemas.microsoft.com/office/spreadsheetml/2009/9/main" uri="{CCE6A557-97BC-4b89-ADB6-D9C93CAAB3DF}">
      <x14:dataValidations xmlns:xm="http://schemas.microsoft.com/office/excel/2006/main" count="2">
        <x14:dataValidation type="list" imeMode="off" allowBlank="1" showInputMessage="1" showErrorMessage="1" xr:uid="{F33F9A63-2941-E342-8B15-A47DAA0EA158}">
          <x14:formula1>
            <xm:f>基本情報!$A$2:$A$8</xm:f>
          </x14:formula1>
          <xm:sqref>D6:F6</xm:sqref>
        </x14:dataValidation>
        <x14:dataValidation type="list" imeMode="off" allowBlank="1" showInputMessage="1" showErrorMessage="1" xr:uid="{724B5516-16F1-2F48-BD97-2D0DF9E3F498}">
          <x14:formula1>
            <xm:f>基本情報!$H$2:$H$4</xm:f>
          </x14:formula1>
          <xm:sqref>D17:F17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F9194-4EF1-6A4A-8B35-9D834DDC3C34}">
  <sheetPr>
    <tabColor rgb="FF00B0F0"/>
    <pageSetUpPr fitToPage="1"/>
  </sheetPr>
  <dimension ref="B1:P39"/>
  <sheetViews>
    <sheetView showGridLines="0" showRowColHeaders="0" zoomScale="120" zoomScaleNormal="120" workbookViewId="0">
      <pane ySplit="4" topLeftCell="A5" activePane="bottomLeft" state="frozen"/>
      <selection pane="bottomLeft" activeCell="A5" sqref="A5"/>
    </sheetView>
  </sheetViews>
  <sheetFormatPr baseColWidth="10" defaultRowHeight="20"/>
  <cols>
    <col min="1" max="2" width="2" customWidth="1"/>
    <col min="3" max="4" width="6.28515625" customWidth="1"/>
    <col min="5" max="5" width="5.7109375" customWidth="1"/>
    <col min="7" max="7" width="5" customWidth="1"/>
    <col min="9" max="10" width="5.7109375" customWidth="1"/>
    <col min="11" max="11" width="25.7109375" customWidth="1"/>
    <col min="12" max="12" width="5.7109375" customWidth="1"/>
  </cols>
  <sheetData>
    <row r="1" spans="2:16" ht="32" customHeight="1">
      <c r="B1" s="10" t="s">
        <v>0</v>
      </c>
    </row>
    <row r="2" spans="2:16" ht="6" customHeight="1"/>
    <row r="3" spans="2:16" s="15" customFormat="1" ht="45" customHeight="1">
      <c r="B3" s="16" t="s">
        <v>43</v>
      </c>
      <c r="O3" s="78" t="s">
        <v>42</v>
      </c>
      <c r="P3" s="37"/>
    </row>
    <row r="4" spans="2:16" ht="15" customHeight="1"/>
    <row r="5" spans="2:16" ht="15" customHeight="1"/>
    <row r="6" spans="2:16" ht="24">
      <c r="K6" s="123">
        <f>基本情報!K6</f>
        <v>45395</v>
      </c>
      <c r="L6" s="123"/>
    </row>
    <row r="8" spans="2:16" ht="24">
      <c r="C8" s="11" t="s">
        <v>44</v>
      </c>
    </row>
    <row r="9" spans="2:16" ht="24">
      <c r="C9" s="39" t="s">
        <v>45</v>
      </c>
    </row>
    <row r="11" spans="2:16" ht="35" customHeight="1">
      <c r="J11" s="54" t="s">
        <v>84</v>
      </c>
      <c r="K11" s="147" t="str">
        <f>IF(団体情報!D8="","",団体情報!D8)</f>
        <v/>
      </c>
      <c r="L11" s="147"/>
    </row>
    <row r="12" spans="2:16" ht="16" customHeight="1">
      <c r="J12" s="58" t="s">
        <v>46</v>
      </c>
      <c r="K12" s="160" t="str">
        <f>IF(団体情報!D9="","",団体情報!D9)</f>
        <v/>
      </c>
      <c r="L12" s="156" t="s">
        <v>120</v>
      </c>
      <c r="M12" s="158" t="s">
        <v>86</v>
      </c>
      <c r="N12" s="158"/>
      <c r="O12" s="158"/>
    </row>
    <row r="13" spans="2:16" ht="16" customHeight="1">
      <c r="J13" s="59" t="s">
        <v>47</v>
      </c>
      <c r="K13" s="160"/>
      <c r="L13" s="157"/>
      <c r="M13" s="158"/>
      <c r="N13" s="158"/>
      <c r="O13" s="158"/>
    </row>
    <row r="15" spans="2:16" ht="38">
      <c r="C15" s="148" t="s">
        <v>72</v>
      </c>
      <c r="D15" s="148"/>
      <c r="E15" s="148"/>
      <c r="F15" s="148"/>
      <c r="G15" s="148"/>
      <c r="H15" s="148"/>
      <c r="I15" s="148"/>
      <c r="J15" s="148"/>
      <c r="K15" s="148"/>
      <c r="L15" s="148"/>
    </row>
    <row r="16" spans="2:16" ht="26" customHeight="1">
      <c r="C16" s="149" t="s">
        <v>48</v>
      </c>
      <c r="D16" s="149"/>
      <c r="E16" s="149"/>
      <c r="F16" s="149"/>
      <c r="G16" s="149"/>
      <c r="H16" s="149"/>
      <c r="I16" s="149"/>
      <c r="J16" s="149"/>
      <c r="K16" s="149"/>
      <c r="L16" s="149"/>
    </row>
    <row r="17" spans="3:12" ht="25" thickBot="1">
      <c r="C17" s="11" t="s">
        <v>49</v>
      </c>
    </row>
    <row r="18" spans="3:12" ht="40" customHeight="1">
      <c r="C18" s="154" t="s">
        <v>69</v>
      </c>
      <c r="D18" s="155"/>
      <c r="E18" s="62"/>
      <c r="F18" s="63">
        <f>基本情報!P4</f>
        <v>8000</v>
      </c>
      <c r="G18" s="62" t="s">
        <v>51</v>
      </c>
      <c r="H18" s="62" t="str">
        <f>"（　A　8,000 円　＋　B　"&amp;O19&amp;" 円　）"</f>
        <v>（　A　8,000 円　＋　B　 円　）</v>
      </c>
      <c r="I18" s="62"/>
      <c r="J18" s="62"/>
      <c r="K18" s="62"/>
      <c r="L18" s="64"/>
    </row>
    <row r="19" spans="3:12" ht="24">
      <c r="C19" s="142"/>
      <c r="D19" s="143"/>
      <c r="E19" s="61" t="s">
        <v>53</v>
      </c>
      <c r="F19" s="11"/>
      <c r="G19" s="11"/>
      <c r="H19" s="11"/>
      <c r="I19" s="11"/>
      <c r="J19" s="11"/>
      <c r="K19" s="11"/>
      <c r="L19" s="65"/>
    </row>
    <row r="20" spans="3:12" ht="24">
      <c r="C20" s="144"/>
      <c r="D20" s="145"/>
      <c r="E20" s="68" t="s">
        <v>52</v>
      </c>
      <c r="F20" s="69"/>
      <c r="G20" s="69"/>
      <c r="H20" s="69"/>
      <c r="I20" s="69"/>
      <c r="J20" s="69"/>
      <c r="K20" s="69"/>
      <c r="L20" s="70"/>
    </row>
    <row r="21" spans="3:12" ht="40" customHeight="1">
      <c r="C21" s="136" t="s">
        <v>70</v>
      </c>
      <c r="D21" s="137"/>
      <c r="E21" s="150" t="str">
        <f>VLOOKUP(団体情報!D6,基本情報!$A$2:$B$8,2,FALSE)</f>
        <v>選択してください</v>
      </c>
      <c r="F21" s="150"/>
      <c r="G21" s="150"/>
      <c r="H21" s="150"/>
      <c r="I21" s="150"/>
      <c r="J21" s="150"/>
      <c r="K21" s="150"/>
      <c r="L21" s="151"/>
    </row>
    <row r="22" spans="3:12" ht="30" customHeight="1">
      <c r="C22" s="134" t="s">
        <v>54</v>
      </c>
      <c r="D22" s="135"/>
      <c r="E22" s="152" t="str">
        <f>IF(団体情報!D7="","",団体情報!D7)</f>
        <v/>
      </c>
      <c r="F22" s="152"/>
      <c r="G22" s="152"/>
      <c r="H22" s="152"/>
      <c r="I22" s="152"/>
      <c r="J22" s="152"/>
      <c r="K22" s="152"/>
      <c r="L22" s="153"/>
    </row>
    <row r="23" spans="3:12" ht="56" customHeight="1">
      <c r="C23" s="132" t="s">
        <v>71</v>
      </c>
      <c r="D23" s="133"/>
      <c r="E23" s="167" t="str">
        <f>IF(団体情報!D8="","",団体情報!D8)</f>
        <v/>
      </c>
      <c r="F23" s="167"/>
      <c r="G23" s="167"/>
      <c r="H23" s="167"/>
      <c r="I23" s="167"/>
      <c r="J23" s="167"/>
      <c r="K23" s="167"/>
      <c r="L23" s="168"/>
    </row>
    <row r="24" spans="3:12" ht="30" customHeight="1">
      <c r="C24" s="140" t="s">
        <v>60</v>
      </c>
      <c r="D24" s="141"/>
      <c r="E24" s="79" t="s">
        <v>61</v>
      </c>
      <c r="F24" s="166" t="str">
        <f>団体情報!D10&amp;" - "&amp;団体情報!F10</f>
        <v xml:space="preserve"> - </v>
      </c>
      <c r="G24" s="166"/>
      <c r="H24" s="71"/>
      <c r="I24" s="71"/>
      <c r="J24" s="71"/>
      <c r="K24" s="71"/>
      <c r="L24" s="72"/>
    </row>
    <row r="25" spans="3:12" ht="44" customHeight="1">
      <c r="C25" s="142"/>
      <c r="D25" s="143"/>
      <c r="E25" s="160" t="str">
        <f>IF(団体情報!D11="","",団体情報!D11)</f>
        <v/>
      </c>
      <c r="F25" s="160"/>
      <c r="G25" s="160"/>
      <c r="H25" s="160"/>
      <c r="I25" s="160"/>
      <c r="J25" s="160"/>
      <c r="K25" s="160"/>
      <c r="L25" s="161"/>
    </row>
    <row r="26" spans="3:12" ht="30" customHeight="1">
      <c r="C26" s="144"/>
      <c r="D26" s="145"/>
      <c r="E26" s="73" t="s">
        <v>62</v>
      </c>
      <c r="F26" s="162" t="str">
        <f>団体情報!D12&amp;" - "&amp;団体情報!F12&amp;" - "&amp;団体情報!H12</f>
        <v xml:space="preserve"> -  - </v>
      </c>
      <c r="G26" s="162"/>
      <c r="H26" s="162"/>
      <c r="I26" s="31"/>
      <c r="J26" s="73" t="s">
        <v>63</v>
      </c>
      <c r="K26" s="74" t="str">
        <f>団体情報!D13&amp;" - "&amp;団体情報!F13&amp;" - "&amp;団体情報!H13</f>
        <v xml:space="preserve"> -  - </v>
      </c>
      <c r="L26" s="75"/>
    </row>
    <row r="27" spans="3:12" ht="38" customHeight="1">
      <c r="C27" s="146" t="s">
        <v>90</v>
      </c>
      <c r="D27" s="141"/>
      <c r="E27" s="71" t="s">
        <v>64</v>
      </c>
      <c r="F27" s="126" t="str">
        <f>IF(団体情報!D14="","",団体情報!D14)</f>
        <v/>
      </c>
      <c r="G27" s="126"/>
      <c r="H27" s="126"/>
      <c r="I27" s="126"/>
      <c r="J27" s="73" t="s">
        <v>65</v>
      </c>
      <c r="K27" s="71" t="str">
        <f>団体情報!D15&amp;" - "&amp;団体情報!F15&amp;" - "&amp;団体情報!H15</f>
        <v xml:space="preserve"> -  - </v>
      </c>
      <c r="L27" s="72"/>
    </row>
    <row r="28" spans="3:12" ht="30" customHeight="1">
      <c r="C28" s="144"/>
      <c r="D28" s="145"/>
      <c r="E28" s="73" t="s">
        <v>34</v>
      </c>
      <c r="F28" s="74"/>
      <c r="G28" s="124" t="str">
        <f>IF(団体情報!D16="","",団体情報!D16)</f>
        <v/>
      </c>
      <c r="H28" s="124"/>
      <c r="I28" s="124"/>
      <c r="J28" s="124"/>
      <c r="K28" s="124"/>
      <c r="L28" s="125"/>
    </row>
    <row r="29" spans="3:12" ht="38" customHeight="1" thickBot="1">
      <c r="C29" s="138" t="s">
        <v>36</v>
      </c>
      <c r="D29" s="139"/>
      <c r="E29" s="164" t="str">
        <f>団体情報!D17</f>
        <v>選択してください</v>
      </c>
      <c r="F29" s="164"/>
      <c r="G29" s="164"/>
      <c r="H29" s="164"/>
      <c r="I29" s="164"/>
      <c r="J29" s="164"/>
      <c r="K29" s="164"/>
      <c r="L29" s="165"/>
    </row>
    <row r="30" spans="3:12" ht="10" customHeight="1" thickBot="1">
      <c r="C30" s="11"/>
      <c r="D30" s="11"/>
      <c r="E30" s="11"/>
      <c r="F30" s="11"/>
      <c r="G30" s="11"/>
      <c r="H30" s="11"/>
      <c r="I30" s="11"/>
      <c r="J30" s="11"/>
      <c r="K30" s="11"/>
      <c r="L30" s="11"/>
    </row>
    <row r="31" spans="3:12" ht="30" customHeight="1">
      <c r="C31" s="127" t="s">
        <v>36</v>
      </c>
      <c r="D31" s="130" t="s">
        <v>66</v>
      </c>
      <c r="E31" s="80" t="s">
        <v>61</v>
      </c>
      <c r="F31" s="159" t="str">
        <f>団体情報!D20&amp;" - "&amp;団体情報!F20</f>
        <v xml:space="preserve"> - </v>
      </c>
      <c r="G31" s="159"/>
      <c r="H31" s="62"/>
      <c r="I31" s="62"/>
      <c r="J31" s="62"/>
      <c r="K31" s="62"/>
      <c r="L31" s="64"/>
    </row>
    <row r="32" spans="3:12" ht="44" customHeight="1">
      <c r="C32" s="128"/>
      <c r="D32" s="131"/>
      <c r="E32" s="160" t="str">
        <f>IF(団体情報!D21="","",団体情報!D21)</f>
        <v/>
      </c>
      <c r="F32" s="160"/>
      <c r="G32" s="160"/>
      <c r="H32" s="160"/>
      <c r="I32" s="160"/>
      <c r="J32" s="160"/>
      <c r="K32" s="160"/>
      <c r="L32" s="161"/>
    </row>
    <row r="33" spans="3:12" ht="30" customHeight="1">
      <c r="C33" s="128"/>
      <c r="D33" s="131"/>
      <c r="E33" s="73" t="s">
        <v>62</v>
      </c>
      <c r="F33" s="162" t="str">
        <f>団体情報!D22&amp;" - "&amp;団体情報!F22&amp;" - "&amp;団体情報!H22</f>
        <v xml:space="preserve"> -  - </v>
      </c>
      <c r="G33" s="162"/>
      <c r="H33" s="162"/>
      <c r="I33" s="31"/>
      <c r="J33" s="73" t="s">
        <v>63</v>
      </c>
      <c r="K33" s="74" t="str">
        <f>団体情報!D23&amp;" - "&amp;団体情報!F23&amp;" - "&amp;団体情報!H23</f>
        <v xml:space="preserve"> -  - </v>
      </c>
      <c r="L33" s="75"/>
    </row>
    <row r="34" spans="3:12" ht="38" customHeight="1" thickBot="1">
      <c r="C34" s="129"/>
      <c r="D34" s="76" t="s">
        <v>64</v>
      </c>
      <c r="E34" s="163" t="str">
        <f>IF(団体情報!D25="","",団体情報!D25)</f>
        <v/>
      </c>
      <c r="F34" s="163"/>
      <c r="G34" s="163"/>
      <c r="H34" s="163"/>
      <c r="I34" s="163"/>
      <c r="J34" s="77" t="s">
        <v>65</v>
      </c>
      <c r="K34" s="66" t="str">
        <f>団体情報!D24&amp;" - "&amp;団体情報!F24&amp;" - "&amp;団体情報!H24</f>
        <v xml:space="preserve"> -  - </v>
      </c>
      <c r="L34" s="67"/>
    </row>
    <row r="35" spans="3:12" ht="10" customHeight="1"/>
    <row r="36" spans="3:12" ht="17" customHeight="1">
      <c r="C36" t="s">
        <v>87</v>
      </c>
    </row>
    <row r="37" spans="3:12" ht="17" customHeight="1">
      <c r="C37" t="s">
        <v>88</v>
      </c>
    </row>
    <row r="38" spans="3:12" ht="17" customHeight="1">
      <c r="C38" t="s">
        <v>89</v>
      </c>
    </row>
    <row r="39" spans="3:12">
      <c r="L39" s="54" t="s">
        <v>85</v>
      </c>
    </row>
  </sheetData>
  <sheetProtection algorithmName="SHA-512" hashValue="MyYK5HkAuLUqSI4djhzhxtQ8AvvjjdHyhgtr2aWFcGvbN05JPImwAeV3eRMbpNFIHSXQzcwwCzgynBWKNOkPjw==" saltValue="zc5QRE1JoM/NLkD1/xP+IQ==" spinCount="100000" sheet="1" objects="1" scenarios="1" selectLockedCells="1"/>
  <mergeCells count="29">
    <mergeCell ref="F33:H33"/>
    <mergeCell ref="E34:I34"/>
    <mergeCell ref="E29:L29"/>
    <mergeCell ref="F24:G24"/>
    <mergeCell ref="K12:K13"/>
    <mergeCell ref="E23:L23"/>
    <mergeCell ref="E25:L25"/>
    <mergeCell ref="F26:H26"/>
    <mergeCell ref="C18:D20"/>
    <mergeCell ref="L12:L13"/>
    <mergeCell ref="M12:O13"/>
    <mergeCell ref="F31:G31"/>
    <mergeCell ref="E32:L32"/>
    <mergeCell ref="K6:L6"/>
    <mergeCell ref="G28:L28"/>
    <mergeCell ref="F27:I27"/>
    <mergeCell ref="C31:C34"/>
    <mergeCell ref="D31:D33"/>
    <mergeCell ref="C23:D23"/>
    <mergeCell ref="C22:D22"/>
    <mergeCell ref="C21:D21"/>
    <mergeCell ref="C29:D29"/>
    <mergeCell ref="C24:D26"/>
    <mergeCell ref="C27:D28"/>
    <mergeCell ref="K11:L11"/>
    <mergeCell ref="C15:L15"/>
    <mergeCell ref="C16:L16"/>
    <mergeCell ref="E21:L21"/>
    <mergeCell ref="E22:L22"/>
  </mergeCells>
  <phoneticPr fontId="4"/>
  <conditionalFormatting sqref="E21:L21">
    <cfRule type="expression" dxfId="8" priority="9">
      <formula>$E$21="選択してください"</formula>
    </cfRule>
  </conditionalFormatting>
  <conditionalFormatting sqref="E22:L22">
    <cfRule type="expression" dxfId="7" priority="8">
      <formula>$E$22=""</formula>
    </cfRule>
  </conditionalFormatting>
  <conditionalFormatting sqref="E23:L23">
    <cfRule type="expression" dxfId="6" priority="7">
      <formula>$E$23=""</formula>
    </cfRule>
  </conditionalFormatting>
  <conditionalFormatting sqref="E25:L25">
    <cfRule type="expression" dxfId="5" priority="5">
      <formula>$E$25=""</formula>
    </cfRule>
  </conditionalFormatting>
  <conditionalFormatting sqref="E29:L29">
    <cfRule type="expression" dxfId="4" priority="1">
      <formula>$E$29="選択してください"</formula>
    </cfRule>
  </conditionalFormatting>
  <conditionalFormatting sqref="F24:G24">
    <cfRule type="expression" dxfId="3" priority="6">
      <formula>LEN($F$24)&lt;&gt;10</formula>
    </cfRule>
  </conditionalFormatting>
  <conditionalFormatting sqref="F27:I27">
    <cfRule type="expression" dxfId="2" priority="4">
      <formula>$F$27=""</formula>
    </cfRule>
  </conditionalFormatting>
  <conditionalFormatting sqref="G28:L28">
    <cfRule type="expression" dxfId="1" priority="2">
      <formula>$G$28=""</formula>
    </cfRule>
  </conditionalFormatting>
  <conditionalFormatting sqref="K27">
    <cfRule type="expression" dxfId="0" priority="3">
      <formula>LEN($K$27)&lt;&gt;17</formula>
    </cfRule>
  </conditionalFormatting>
  <printOptions horizontalCentered="1" verticalCentered="1"/>
  <pageMargins left="0.62992125984251968" right="0.62992125984251968" top="0.62992125984251968" bottom="0.47244094488188981" header="0.31496062992125984" footer="0.31496062992125984"/>
  <pageSetup paperSize="9" scale="80" orientation="portrait"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C5F0A-6847-9543-BEB6-8ED2BCD18ACF}">
  <sheetPr>
    <tabColor rgb="FF7030A0"/>
    <pageSetUpPr fitToPage="1"/>
  </sheetPr>
  <dimension ref="B1:P40"/>
  <sheetViews>
    <sheetView showGridLines="0" showRowColHeaders="0" zoomScale="120" zoomScaleNormal="120" workbookViewId="0">
      <pane ySplit="4" topLeftCell="A5" activePane="bottomLeft" state="frozen"/>
      <selection pane="bottomLeft" activeCell="A5" sqref="A5"/>
    </sheetView>
  </sheetViews>
  <sheetFormatPr baseColWidth="10" defaultRowHeight="20"/>
  <cols>
    <col min="1" max="2" width="2" customWidth="1"/>
    <col min="3" max="4" width="6.28515625" customWidth="1"/>
    <col min="5" max="5" width="5.7109375" customWidth="1"/>
    <col min="7" max="7" width="5" customWidth="1"/>
    <col min="9" max="10" width="5.7109375" customWidth="1"/>
    <col min="11" max="11" width="25.7109375" customWidth="1"/>
    <col min="12" max="12" width="5.7109375" customWidth="1"/>
  </cols>
  <sheetData>
    <row r="1" spans="2:16" ht="32" customHeight="1">
      <c r="B1" s="10" t="s">
        <v>0</v>
      </c>
    </row>
    <row r="2" spans="2:16" ht="6" customHeight="1"/>
    <row r="3" spans="2:16" s="15" customFormat="1" ht="45" customHeight="1">
      <c r="B3" s="16" t="s">
        <v>94</v>
      </c>
      <c r="O3" s="78" t="s">
        <v>42</v>
      </c>
      <c r="P3" s="37"/>
    </row>
    <row r="4" spans="2:16" ht="15" customHeight="1"/>
    <row r="5" spans="2:16" ht="15" customHeight="1"/>
    <row r="6" spans="2:16" ht="24">
      <c r="K6" s="123" t="s">
        <v>107</v>
      </c>
      <c r="L6" s="123"/>
    </row>
    <row r="8" spans="2:16" ht="24">
      <c r="C8" s="11" t="s">
        <v>44</v>
      </c>
    </row>
    <row r="9" spans="2:16" ht="24">
      <c r="C9" s="39" t="s">
        <v>45</v>
      </c>
    </row>
    <row r="11" spans="2:16" ht="35" customHeight="1">
      <c r="J11" s="54" t="s">
        <v>84</v>
      </c>
      <c r="K11" s="147"/>
      <c r="L11" s="147"/>
    </row>
    <row r="12" spans="2:16" ht="16" customHeight="1">
      <c r="J12" s="58" t="s">
        <v>46</v>
      </c>
      <c r="K12" s="160"/>
      <c r="L12" s="156" t="s">
        <v>120</v>
      </c>
      <c r="M12" s="158" t="s">
        <v>86</v>
      </c>
      <c r="N12" s="158"/>
      <c r="O12" s="158"/>
    </row>
    <row r="13" spans="2:16" ht="16" customHeight="1">
      <c r="J13" s="59" t="s">
        <v>47</v>
      </c>
      <c r="K13" s="160"/>
      <c r="L13" s="157"/>
      <c r="M13" s="158"/>
      <c r="N13" s="158"/>
      <c r="O13" s="158"/>
    </row>
    <row r="15" spans="2:16" ht="38">
      <c r="C15" s="148" t="s">
        <v>72</v>
      </c>
      <c r="D15" s="148"/>
      <c r="E15" s="148"/>
      <c r="F15" s="148"/>
      <c r="G15" s="148"/>
      <c r="H15" s="148"/>
      <c r="I15" s="148"/>
      <c r="J15" s="148"/>
      <c r="K15" s="148"/>
      <c r="L15" s="148"/>
    </row>
    <row r="16" spans="2:16" ht="26" customHeight="1">
      <c r="C16" s="149" t="s">
        <v>48</v>
      </c>
      <c r="D16" s="149"/>
      <c r="E16" s="149"/>
      <c r="F16" s="149"/>
      <c r="G16" s="149"/>
      <c r="H16" s="149"/>
      <c r="I16" s="149"/>
      <c r="J16" s="149"/>
      <c r="K16" s="149"/>
      <c r="L16" s="149"/>
    </row>
    <row r="17" spans="3:12" ht="25" thickBot="1">
      <c r="C17" s="11" t="s">
        <v>49</v>
      </c>
    </row>
    <row r="18" spans="3:12" ht="40" customHeight="1">
      <c r="C18" s="154" t="s">
        <v>69</v>
      </c>
      <c r="D18" s="155"/>
      <c r="E18" s="62"/>
      <c r="F18" s="63"/>
      <c r="G18" s="62" t="s">
        <v>51</v>
      </c>
      <c r="H18" s="62" t="str">
        <f>"（　A　8,000 円　＋　B　　　　　　　　円　）"</f>
        <v>（　A　8,000 円　＋　B　　　　　　　　円　）</v>
      </c>
      <c r="I18" s="62"/>
      <c r="J18" s="62"/>
      <c r="K18" s="62"/>
      <c r="L18" s="64"/>
    </row>
    <row r="19" spans="3:12" ht="24">
      <c r="C19" s="142"/>
      <c r="D19" s="143"/>
      <c r="E19" s="61" t="s">
        <v>53</v>
      </c>
      <c r="F19" s="11"/>
      <c r="G19" s="11"/>
      <c r="H19" s="11"/>
      <c r="I19" s="11"/>
      <c r="J19" s="11"/>
      <c r="K19" s="11"/>
      <c r="L19" s="65"/>
    </row>
    <row r="20" spans="3:12" ht="24">
      <c r="C20" s="144"/>
      <c r="D20" s="145"/>
      <c r="E20" s="68" t="s">
        <v>52</v>
      </c>
      <c r="F20" s="69"/>
      <c r="G20" s="69"/>
      <c r="H20" s="69"/>
      <c r="I20" s="69"/>
      <c r="J20" s="69"/>
      <c r="K20" s="69"/>
      <c r="L20" s="70"/>
    </row>
    <row r="21" spans="3:12" ht="40" customHeight="1">
      <c r="C21" s="136" t="s">
        <v>70</v>
      </c>
      <c r="D21" s="137"/>
      <c r="E21" s="169" t="s">
        <v>91</v>
      </c>
      <c r="F21" s="170"/>
      <c r="G21" s="170"/>
      <c r="H21" s="170"/>
      <c r="I21" s="170"/>
      <c r="J21" s="170"/>
      <c r="K21" s="170"/>
      <c r="L21" s="171"/>
    </row>
    <row r="22" spans="3:12" ht="30" customHeight="1">
      <c r="C22" s="134" t="s">
        <v>54</v>
      </c>
      <c r="D22" s="135"/>
      <c r="E22" s="152"/>
      <c r="F22" s="152"/>
      <c r="G22" s="152"/>
      <c r="H22" s="152"/>
      <c r="I22" s="152"/>
      <c r="J22" s="152"/>
      <c r="K22" s="152"/>
      <c r="L22" s="153"/>
    </row>
    <row r="23" spans="3:12" ht="56" customHeight="1">
      <c r="C23" s="132" t="s">
        <v>71</v>
      </c>
      <c r="D23" s="133"/>
      <c r="E23" s="167"/>
      <c r="F23" s="167"/>
      <c r="G23" s="167"/>
      <c r="H23" s="167"/>
      <c r="I23" s="167"/>
      <c r="J23" s="167"/>
      <c r="K23" s="167"/>
      <c r="L23" s="168"/>
    </row>
    <row r="24" spans="3:12" ht="30" customHeight="1">
      <c r="C24" s="140" t="s">
        <v>60</v>
      </c>
      <c r="D24" s="141"/>
      <c r="E24" s="79" t="s">
        <v>61</v>
      </c>
      <c r="F24" s="166"/>
      <c r="G24" s="166"/>
      <c r="H24" s="71"/>
      <c r="I24" s="71"/>
      <c r="J24" s="71"/>
      <c r="K24" s="71"/>
      <c r="L24" s="72"/>
    </row>
    <row r="25" spans="3:12" ht="44" customHeight="1">
      <c r="C25" s="142"/>
      <c r="D25" s="143"/>
      <c r="E25" s="160"/>
      <c r="F25" s="160"/>
      <c r="G25" s="160"/>
      <c r="H25" s="160"/>
      <c r="I25" s="160"/>
      <c r="J25" s="160"/>
      <c r="K25" s="160"/>
      <c r="L25" s="161"/>
    </row>
    <row r="26" spans="3:12" ht="30" customHeight="1">
      <c r="C26" s="144"/>
      <c r="D26" s="145"/>
      <c r="E26" s="73" t="s">
        <v>62</v>
      </c>
      <c r="F26" s="162"/>
      <c r="G26" s="162"/>
      <c r="H26" s="162"/>
      <c r="I26" s="31"/>
      <c r="J26" s="73" t="s">
        <v>63</v>
      </c>
      <c r="K26" s="74"/>
      <c r="L26" s="75"/>
    </row>
    <row r="27" spans="3:12" ht="38" customHeight="1">
      <c r="C27" s="146" t="s">
        <v>90</v>
      </c>
      <c r="D27" s="141"/>
      <c r="E27" s="71" t="s">
        <v>64</v>
      </c>
      <c r="F27" s="126"/>
      <c r="G27" s="126"/>
      <c r="H27" s="126"/>
      <c r="I27" s="126"/>
      <c r="J27" s="73" t="s">
        <v>65</v>
      </c>
      <c r="K27" s="71"/>
      <c r="L27" s="72"/>
    </row>
    <row r="28" spans="3:12" ht="30" customHeight="1">
      <c r="C28" s="144"/>
      <c r="D28" s="145"/>
      <c r="E28" s="73" t="s">
        <v>34</v>
      </c>
      <c r="F28" s="74"/>
      <c r="G28" s="124"/>
      <c r="H28" s="124"/>
      <c r="I28" s="124"/>
      <c r="J28" s="124"/>
      <c r="K28" s="124"/>
      <c r="L28" s="125"/>
    </row>
    <row r="29" spans="3:12" ht="36" customHeight="1">
      <c r="C29" s="140" t="s">
        <v>36</v>
      </c>
      <c r="D29" s="141"/>
      <c r="E29" s="174" t="s">
        <v>92</v>
      </c>
      <c r="F29" s="175"/>
      <c r="G29" s="175"/>
      <c r="H29" s="175"/>
      <c r="I29" s="175"/>
      <c r="J29" s="175"/>
      <c r="K29" s="175"/>
      <c r="L29" s="176"/>
    </row>
    <row r="30" spans="3:12" ht="21" customHeight="1" thickBot="1">
      <c r="C30" s="138"/>
      <c r="D30" s="139"/>
      <c r="E30" s="82"/>
      <c r="F30" s="81"/>
      <c r="G30" s="81"/>
      <c r="H30" s="81"/>
      <c r="I30" s="172" t="s">
        <v>93</v>
      </c>
      <c r="J30" s="172"/>
      <c r="K30" s="172"/>
      <c r="L30" s="173"/>
    </row>
    <row r="31" spans="3:12" ht="10" customHeight="1" thickBot="1">
      <c r="C31" s="11"/>
      <c r="D31" s="11"/>
      <c r="E31" s="11"/>
      <c r="F31" s="11"/>
      <c r="G31" s="11"/>
      <c r="H31" s="11"/>
      <c r="I31" s="11"/>
      <c r="J31" s="11"/>
      <c r="K31" s="11"/>
      <c r="L31" s="11"/>
    </row>
    <row r="32" spans="3:12" ht="30" customHeight="1">
      <c r="C32" s="127" t="s">
        <v>36</v>
      </c>
      <c r="D32" s="130" t="s">
        <v>66</v>
      </c>
      <c r="E32" s="80" t="s">
        <v>61</v>
      </c>
      <c r="F32" s="159"/>
      <c r="G32" s="159"/>
      <c r="H32" s="62"/>
      <c r="I32" s="62"/>
      <c r="J32" s="62"/>
      <c r="K32" s="62"/>
      <c r="L32" s="64"/>
    </row>
    <row r="33" spans="3:12" ht="44" customHeight="1">
      <c r="C33" s="128"/>
      <c r="D33" s="131"/>
      <c r="E33" s="160"/>
      <c r="F33" s="160"/>
      <c r="G33" s="160"/>
      <c r="H33" s="160"/>
      <c r="I33" s="160"/>
      <c r="J33" s="160"/>
      <c r="K33" s="160"/>
      <c r="L33" s="161"/>
    </row>
    <row r="34" spans="3:12" ht="30" customHeight="1">
      <c r="C34" s="128"/>
      <c r="D34" s="131"/>
      <c r="E34" s="73" t="s">
        <v>62</v>
      </c>
      <c r="F34" s="162"/>
      <c r="G34" s="162"/>
      <c r="H34" s="162"/>
      <c r="I34" s="31"/>
      <c r="J34" s="73" t="s">
        <v>63</v>
      </c>
      <c r="K34" s="74"/>
      <c r="L34" s="75"/>
    </row>
    <row r="35" spans="3:12" ht="38" customHeight="1" thickBot="1">
      <c r="C35" s="129"/>
      <c r="D35" s="76" t="s">
        <v>64</v>
      </c>
      <c r="E35" s="163"/>
      <c r="F35" s="163"/>
      <c r="G35" s="163"/>
      <c r="H35" s="163"/>
      <c r="I35" s="163"/>
      <c r="J35" s="77" t="s">
        <v>65</v>
      </c>
      <c r="K35" s="66"/>
      <c r="L35" s="67"/>
    </row>
    <row r="36" spans="3:12" ht="10" customHeight="1"/>
    <row r="37" spans="3:12" ht="17" customHeight="1">
      <c r="C37" t="s">
        <v>87</v>
      </c>
    </row>
    <row r="38" spans="3:12" ht="17" customHeight="1">
      <c r="C38" t="s">
        <v>88</v>
      </c>
    </row>
    <row r="39" spans="3:12" ht="17" customHeight="1">
      <c r="C39" t="s">
        <v>89</v>
      </c>
    </row>
    <row r="40" spans="3:12">
      <c r="L40" s="54" t="s">
        <v>85</v>
      </c>
    </row>
  </sheetData>
  <sheetProtection algorithmName="SHA-512" hashValue="ZMtPuN5FtaD+wigYPL5bqViuSCE6k12IiseOdM/Lye+OXm2tHKOdKJFV/rFf862AEKU/cNGphfYVrv7PS73WyA==" saltValue="XyBvt0oVnzfQ/bf+GkTKbw==" spinCount="100000" sheet="1" objects="1" scenarios="1" selectLockedCells="1"/>
  <mergeCells count="30">
    <mergeCell ref="E35:I35"/>
    <mergeCell ref="C29:D30"/>
    <mergeCell ref="I30:L30"/>
    <mergeCell ref="C27:D28"/>
    <mergeCell ref="F27:I27"/>
    <mergeCell ref="G28:L28"/>
    <mergeCell ref="E29:L29"/>
    <mergeCell ref="C32:C35"/>
    <mergeCell ref="D32:D34"/>
    <mergeCell ref="F32:G32"/>
    <mergeCell ref="E33:L33"/>
    <mergeCell ref="F34:H34"/>
    <mergeCell ref="C22:D22"/>
    <mergeCell ref="E22:L22"/>
    <mergeCell ref="C23:D23"/>
    <mergeCell ref="E23:L23"/>
    <mergeCell ref="C24:D26"/>
    <mergeCell ref="F24:G24"/>
    <mergeCell ref="E25:L25"/>
    <mergeCell ref="F26:H26"/>
    <mergeCell ref="C16:L16"/>
    <mergeCell ref="C18:D20"/>
    <mergeCell ref="C21:D21"/>
    <mergeCell ref="E21:L21"/>
    <mergeCell ref="C15:L15"/>
    <mergeCell ref="K6:L6"/>
    <mergeCell ref="K11:L11"/>
    <mergeCell ref="K12:K13"/>
    <mergeCell ref="L12:L13"/>
    <mergeCell ref="M12:O13"/>
  </mergeCells>
  <phoneticPr fontId="4"/>
  <printOptions horizontalCentered="1" verticalCentered="1"/>
  <pageMargins left="0.62992125984251968" right="0.62992125984251968" top="0.62992125984251968" bottom="0.47244094488188981" header="0.31496062992125984" footer="0.31496062992125984"/>
  <pageSetup paperSize="9" scale="79" orientation="portrait" horizontalDpi="0"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3FE2B-8A30-044E-9052-8499DDECF7C6}">
  <dimension ref="A1:P8"/>
  <sheetViews>
    <sheetView workbookViewId="0">
      <selection activeCell="K6" sqref="K6"/>
    </sheetView>
  </sheetViews>
  <sheetFormatPr baseColWidth="10" defaultRowHeight="20"/>
  <cols>
    <col min="2" max="2" width="17.5703125" bestFit="1" customWidth="1"/>
    <col min="6" max="6" width="28.5703125" bestFit="1" customWidth="1"/>
  </cols>
  <sheetData>
    <row r="1" spans="1:16">
      <c r="A1" t="s">
        <v>24</v>
      </c>
      <c r="C1" t="s">
        <v>73</v>
      </c>
      <c r="E1" t="s">
        <v>97</v>
      </c>
      <c r="H1" t="s">
        <v>36</v>
      </c>
      <c r="K1" t="s">
        <v>83</v>
      </c>
      <c r="L1" s="60">
        <v>45395</v>
      </c>
      <c r="O1" t="s">
        <v>73</v>
      </c>
    </row>
    <row r="2" spans="1:16">
      <c r="A2" t="s">
        <v>3</v>
      </c>
      <c r="B2" t="s">
        <v>3</v>
      </c>
      <c r="C2" s="56">
        <v>0</v>
      </c>
      <c r="E2" t="s">
        <v>39</v>
      </c>
      <c r="F2" t="s">
        <v>104</v>
      </c>
      <c r="H2" t="s">
        <v>39</v>
      </c>
      <c r="O2" s="54" t="s">
        <v>74</v>
      </c>
      <c r="P2" s="55">
        <v>8000</v>
      </c>
    </row>
    <row r="3" spans="1:16">
      <c r="A3" t="s">
        <v>32</v>
      </c>
      <c r="B3" t="s">
        <v>78</v>
      </c>
      <c r="C3" s="56">
        <v>0</v>
      </c>
      <c r="E3" t="s">
        <v>98</v>
      </c>
      <c r="F3" t="s">
        <v>105</v>
      </c>
      <c r="H3" t="s">
        <v>37</v>
      </c>
      <c r="K3">
        <f>加盟情報!D9</f>
        <v>6</v>
      </c>
      <c r="L3">
        <f>加盟情報!F9</f>
        <v>4</v>
      </c>
      <c r="M3">
        <f>加盟情報!H9</f>
        <v>13</v>
      </c>
      <c r="O3" s="54" t="s">
        <v>75</v>
      </c>
      <c r="P3" s="55">
        <f>VLOOKUP(団体情報!D6,基本情報!$A$2:$C$8,3,FALSE)</f>
        <v>0</v>
      </c>
    </row>
    <row r="4" spans="1:16">
      <c r="A4" t="s">
        <v>25</v>
      </c>
      <c r="B4" t="s">
        <v>79</v>
      </c>
      <c r="C4" s="56">
        <v>0</v>
      </c>
      <c r="E4" t="s">
        <v>99</v>
      </c>
      <c r="F4" t="s">
        <v>106</v>
      </c>
      <c r="H4" t="s">
        <v>38</v>
      </c>
      <c r="K4">
        <f>K3+2018</f>
        <v>2024</v>
      </c>
      <c r="P4" s="57">
        <f>P2+P3</f>
        <v>8000</v>
      </c>
    </row>
    <row r="5" spans="1:16">
      <c r="A5" t="s">
        <v>26</v>
      </c>
      <c r="B5" t="s">
        <v>80</v>
      </c>
      <c r="C5" s="56">
        <v>0</v>
      </c>
    </row>
    <row r="6" spans="1:16">
      <c r="A6" t="s">
        <v>33</v>
      </c>
      <c r="B6" t="s">
        <v>81</v>
      </c>
      <c r="C6" s="56" t="s">
        <v>76</v>
      </c>
      <c r="K6" s="60">
        <f>DATE(K4,L3,M3)</f>
        <v>45395</v>
      </c>
    </row>
    <row r="7" spans="1:16">
      <c r="A7" t="s">
        <v>67</v>
      </c>
      <c r="B7" t="s">
        <v>82</v>
      </c>
      <c r="C7" s="56">
        <v>0</v>
      </c>
    </row>
    <row r="8" spans="1:16">
      <c r="A8" t="s">
        <v>68</v>
      </c>
      <c r="B8" t="s">
        <v>82</v>
      </c>
      <c r="C8" s="56" t="s">
        <v>77</v>
      </c>
    </row>
  </sheetData>
  <phoneticPr fontId="4"/>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加盟申込書</vt:lpstr>
      <vt:lpstr>加盟情報</vt:lpstr>
      <vt:lpstr>団体情報</vt:lpstr>
      <vt:lpstr>印刷(加盟申込書)</vt:lpstr>
      <vt:lpstr>手書き用(加盟申込書)</vt:lpstr>
      <vt:lpstr>基本情報</vt:lpstr>
      <vt:lpstr>'印刷(加盟申込書)'!Print_Area</vt:lpstr>
      <vt:lpstr>'手書き用(加盟申込書)'!Print_Area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Shinichi Kashiwamura</dc:creator>
  <cp:lastModifiedBy>Shinichi Kashiwamura</cp:lastModifiedBy>
  <dcterms:created xsi:type="dcterms:W3CDTF">2024-03-17T10:03:01Z</dcterms:created>
  <dcterms:modified xsi:type="dcterms:W3CDTF">2024-03-22T10:41:08Z</dcterms:modified>
</cp:coreProperties>
</file>